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5" tabRatio="919" firstSheet="2"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<sst xmlns="http://schemas.openxmlformats.org/spreadsheetml/2006/main" count="1635" uniqueCount="1108">
  <si>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</si>
  <si>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</si>
  <si>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</si>
  <si>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</si>
  <si>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</si>
  <si>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</si>
  <si>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</si>
  <si>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</si>
  <si>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</si>
  <si>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</si>
  <si>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</si>
  <si>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</si>
  <si>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</si>
  <si>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</si>
  <si>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</si>
  <si>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</si>
  <si>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</si>
  <si>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</si>
  <si>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</si>
  <si>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</si>
  <si>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</si>
  <si>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</si>
  <si>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</si>
  <si>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</si>
  <si>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</si>
  <si>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</si>
  <si>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</si>
  <si>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</si>
  <si>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</si>
  <si>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</si>
  <si>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</si>
  <si>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</si>
  <si>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</si>
  <si>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</si>
  <si>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</si>
  <si>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</si>
  <si>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</si>
  <si>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</si>
  <si>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</si>
  <si>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</si>
  <si>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</si>
  <si>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</si>
  <si>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</si>
  <si>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</si>
  <si>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</si>
  <si>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</si>
  <si>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</si>
  <si>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</si>
  <si>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</si>
  <si>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</si>
  <si>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</si>
  <si>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</si>
  <si>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</si>
  <si>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</si>
  <si>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</si>
  <si>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</si>
  <si>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</si>
  <si>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</si>
  <si>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</si>
  <si>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</si>
  <si>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</si>
  <si>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</si>
  <si>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</si>
  <si>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</si>
  <si>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</si>
  <si>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</si>
  <si>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</si>
  <si>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</si>
  <si>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</si>
  <si>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</si>
  <si>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</si>
  <si>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</si>
  <si>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</si>
  <si>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</si>
  <si>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</si>
  <si>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</si>
  <si>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</si>
  <si>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</si>
  <si>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</si>
  <si>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</si>
  <si>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</si>
  <si>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</si>
  <si>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</si>
  <si>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</si>
  <si>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</si>
  <si>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</si>
  <si>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</si>
  <si>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</si>
  <si>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</si>
  <si>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</si>
  <si>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</si>
  <si>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</si>
  <si>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</si>
  <si>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</si>
  <si>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</si>
  <si>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</si>
  <si>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</si>
  <si>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</si>
  <si>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</si>
  <si>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</si>
  <si>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</si>
  <si>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</si>
  <si>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</si>
  <si>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</si>
  <si>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</si>
  <si>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</si>
  <si>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</si>
  <si>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</si>
  <si>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</si>
  <si>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</si>
  <si>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</si>
  <si>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</si>
  <si>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</si>
  <si>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</si>
  <si>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</si>
  <si>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</si>
  <si>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</si>
  <si>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</si>
  <si>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</si>
  <si>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</si>
  <si>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</si>
  <si>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</si>
  <si>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</si>
  <si>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</si>
  <si>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</si>
  <si>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</si>
  <si>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</si>
  <si>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</si>
  <si>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</si>
  <si>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</si>
  <si>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</si>
  <si>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</si>
  <si>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</si>
  <si>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</si>
  <si>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</si>
  <si>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</si>
  <si>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</si>
  <si>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</si>
  <si>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</si>
  <si>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</si>
  <si>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</si>
  <si>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</si>
  <si>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</si>
  <si>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</si>
  <si>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</si>
  <si>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</si>
  <si>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</si>
  <si>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</si>
  <si>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</si>
  <si>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</si>
  <si>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</si>
  <si>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</si>
  <si>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</si>
  <si>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</si>
  <si>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</si>
  <si>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</si>
  <si>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</si>
  <si>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</si>
  <si>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</si>
  <si>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</si>
  <si>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</si>
  <si>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</si>
  <si>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</si>
  <si>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</si>
  <si>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</si>
  <si>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</si>
  <si>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</si>
  <si>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</si>
  <si>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</si>
  <si>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</si>
  <si>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</si>
  <si>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</si>
  <si>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</si>
  <si>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</si>
  <si>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</si>
  <si>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</si>
  <si>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</si>
  <si>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</si>
  <si>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</si>
  <si>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</si>
  <si>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</si>
  <si>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</si>
  <si>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</si>
  <si>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</si>
  <si>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</si>
  <si>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</si>
  <si>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</si>
  <si>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</si>
  <si>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</si>
  <si>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</si>
  <si>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</si>
  <si>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</si>
  <si>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</si>
  <si>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</si>
  <si>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</si>
  <si>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</si>
  <si>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</si>
  <si>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</si>
  <si>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</si>
  <si>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</si>
  <si>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</si>
  <si>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</si>
  <si>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</si>
  <si>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</si>
  <si>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</si>
  <si>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</si>
  <si>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</si>
  <si>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</si>
  <si>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</si>
  <si>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</si>
  <si>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</si>
  <si>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</si>
  <si>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</si>
  <si>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</si>
  <si>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</si>
  <si>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</si>
  <si>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</si>
  <si>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</si>
  <si>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</si>
  <si>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</si>
  <si>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</si>
  <si>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</si>
  <si>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</si>
  <si>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</si>
  <si>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</si>
  <si>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</si>
  <si>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</si>
  <si>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</si>
  <si>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</si>
  <si>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</si>
  <si>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</si>
  <si>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</si>
  <si>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</si>
  <si>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</si>
  <si>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</si>
  <si>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</si>
  <si>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</si>
  <si>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</si>
  <si>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</si>
  <si>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</si>
  <si>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</si>
  <si>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</si>
  <si>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</si>
  <si>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</si>
  <si>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</si>
  <si>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</si>
  <si>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</si>
  <si>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</si>
  <si>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</si>
  <si>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</si>
  <si>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</si>
  <si>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</si>
  <si>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</si>
  <si>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</si>
  <si>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</si>
  <si>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</si>
  <si>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</si>
  <si>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</si>
  <si>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</si>
  <si>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</si>
  <si>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</si>
  <si>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</si>
  <si>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</si>
  <si>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</si>
  <si>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</si>
  <si>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</si>
  <si>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</si>
  <si>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</si>
  <si>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</si>
  <si>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</si>
  <si>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</si>
  <si>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</si>
  <si>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</si>
  <si>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</si>
  <si>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</si>
  <si>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</si>
  <si>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</si>
  <si>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</si>
  <si>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</si>
  <si>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</si>
  <si>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</si>
  <si>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</si>
  <si>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</si>
  <si>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</si>
  <si>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</si>
  <si>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</si>
  <si>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</si>
  <si>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</si>
  <si>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</si>
  <si>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</si>
  <si>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</si>
  <si>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</si>
  <si>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</si>
  <si>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</si>
  <si>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</si>
  <si>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</si>
  <si>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</si>
  <si>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</si>
  <si>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</si>
  <si>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</si>
  <si>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</si>
  <si>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</si>
  <si>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</si>
  <si>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</si>
  <si>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</si>
  <si>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</si>
  <si>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</si>
  <si>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</si>
  <si>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</si>
  <si>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</si>
  <si>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</si>
  <si>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</si>
  <si>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</si>
  <si>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</si>
  <si>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</si>
  <si>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</si>
  <si>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</si>
  <si>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</si>
  <si>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</si>
  <si>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</si>
  <si>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</si>
  <si>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</si>
  <si>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</si>
  <si>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</si>
  <si>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</si>
  <si>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</si>
  <si>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</si>
  <si>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</si>
  <si>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</si>
  <si>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</si>
  <si>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</si>
  <si>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</si>
  <si>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</si>
  <si>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</si>
  <si>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</si>
  <si>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</si>
  <si>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</si>
  <si>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</si>
  <si>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</si>
  <si>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</si>
  <si>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</si>
  <si>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</si>
  <si>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</si>
  <si>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</si>
  <si>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</si>
  <si>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</si>
  <si>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</si>
  <si>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</si>
  <si>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</si>
  <si>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</si>
  <si>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</si>
  <si>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</si>
  <si>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</si>
  <si>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</si>
  <si>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</si>
  <si>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</si>
  <si>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</si>
  <si>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</si>
  <si>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</si>
  <si>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</si>
  <si>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</si>
  <si>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</si>
  <si>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</si>
  <si>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</si>
  <si>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</si>
  <si>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</si>
  <si>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</si>
  <si>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</si>
  <si>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</si>
  <si>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</si>
  <si>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</si>
  <si>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</si>
  <si>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</si>
  <si>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</si>
  <si>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</si>
  <si>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</si>
  <si>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</si>
  <si>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</si>
  <si>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</si>
  <si>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</si>
  <si>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</si>
  <si>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</si>
  <si>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</si>
  <si>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</si>
  <si>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</si>
  <si>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</si>
  <si>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</si>
  <si>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</si>
  <si>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</si>
  <si>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</si>
  <si>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</si>
  <si>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</si>
  <si>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</si>
  <si>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</si>
  <si>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</si>
  <si>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</si>
  <si>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</si>
  <si>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</si>
  <si>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</si>
  <si>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</si>
  <si>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</si>
  <si>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</si>
  <si>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</si>
  <si>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</si>
  <si>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</si>
  <si>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</si>
  <si>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</si>
  <si>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</si>
  <si>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</si>
  <si>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</si>
  <si>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</si>
  <si>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</si>
  <si>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</si>
  <si>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</si>
  <si>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</si>
  <si>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</si>
  <si>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</si>
  <si>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</si>
  <si>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</si>
  <si>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</si>
  <si>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</si>
  <si>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</si>
  <si>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</si>
  <si>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</si>
  <si>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</si>
  <si>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</si>
  <si>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</si>
  <si>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</si>
  <si>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</si>
  <si>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</si>
  <si>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</si>
  <si>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</si>
  <si>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</si>
  <si>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</si>
  <si>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</si>
  <si>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</si>
  <si>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</si>
  <si>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</si>
  <si>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</si>
  <si>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</si>
  <si>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</si>
  <si>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</si>
  <si>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</si>
  <si>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</si>
  <si>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</si>
  <si>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</si>
  <si>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</si>
  <si>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</si>
  <si>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</si>
  <si>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</si>
  <si>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</si>
  <si>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</si>
  <si>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</si>
  <si>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</si>
  <si>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</si>
  <si>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</si>
  <si>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</si>
  <si>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</si>
  <si>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</si>
  <si>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</si>
  <si>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</si>
  <si>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</si>
  <si>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</si>
  <si>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</si>
  <si>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</si>
  <si>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</si>
  <si>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</si>
  <si>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</si>
  <si>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</si>
  <si>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</si>
  <si>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</si>
  <si>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</si>
  <si>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</si>
  <si>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</si>
  <si>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</si>
  <si>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</si>
  <si>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</si>
  <si>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</si>
  <si>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</si>
  <si>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</si>
  <si>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</si>
  <si>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</si>
  <si>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</si>
  <si>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</si>
  <si>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</si>
  <si>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</si>
  <si>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</si>
  <si>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</si>
  <si>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</si>
  <si>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</si>
  <si>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</si>
  <si>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</si>
  <si>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</si>
  <si>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</si>
  <si>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</si>
  <si>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</si>
  <si>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</si>
  <si>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</si>
  <si>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</si>
  <si>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</si>
  <si>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</si>
  <si>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</si>
  <si>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</si>
  <si>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</si>
  <si>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</si>
  <si>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</si>
  <si>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</si>
  <si>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</si>
  <si>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</si>
  <si>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</si>
  <si>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</si>
  <si>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</si>
  <si>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</si>
  <si>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</si>
  <si>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</si>
  <si>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</si>
  <si>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</si>
  <si>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</si>
  <si>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</si>
  <si>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</si>
  <si>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</si>
  <si>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</si>
  <si>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</si>
  <si>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</si>
  <si>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</si>
  <si>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</si>
  <si>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</si>
  <si>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</si>
  <si>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</si>
  <si>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</si>
  <si>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</si>
  <si>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</si>
  <si>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</si>
  <si>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</si>
  <si>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</si>
  <si>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</si>
  <si>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</si>
  <si>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</si>
  <si>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</si>
  <si>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</si>
  <si>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</si>
  <si>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</si>
  <si>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</si>
  <si>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</si>
  <si>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</si>
  <si>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</si>
  <si>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</si>
  <si>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</si>
  <si>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</si>
  <si>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</si>
  <si>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</si>
  <si>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</si>
  <si>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</si>
  <si>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</si>
  <si>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</si>
  <si>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</si>
  <si>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</si>
  <si>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</si>
  <si>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</si>
  <si>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</si>
  <si>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</si>
  <si>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</si>
  <si>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</si>
  <si>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</si>
  <si>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</si>
  <si>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</si>
  <si>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</si>
  <si>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</si>
  <si>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</si>
  <si>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</si>
  <si>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</si>
  <si>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</si>
  <si>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</si>
  <si>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</si>
  <si>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</si>
  <si>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</si>
  <si>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</si>
  <si>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</si>
  <si>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</si>
  <si>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</si>
  <si>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</si>
  <si>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</si>
  <si>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</si>
  <si>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</si>
  <si>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</si>
  <si>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</si>
  <si>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</si>
  <si>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</si>
  <si>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</si>
  <si>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</si>
  <si>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</si>
  <si>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</si>
  <si>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</si>
  <si>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</si>
  <si>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</si>
  <si>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</si>
  <si>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</si>
  <si>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</si>
  <si>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</si>
  <si>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</si>
  <si>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</si>
  <si>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</si>
  <si>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</si>
  <si>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</si>
  <si>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</si>
  <si>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</si>
  <si>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</si>
  <si>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</si>
  <si>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</si>
  <si>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</si>
  <si>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</si>
  <si>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</si>
  <si>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</si>
  <si>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</si>
  <si>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</si>
  <si>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</si>
  <si>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</si>
  <si>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</si>
  <si>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</si>
  <si>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</si>
  <si>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</si>
  <si>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</si>
  <si>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</si>
  <si>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</si>
  <si>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</si>
  <si>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</si>
  <si>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</si>
  <si>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</si>
  <si>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</si>
  <si>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</si>
  <si>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</si>
  <si>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</si>
  <si>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</si>
  <si>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</si>
  <si>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</si>
  <si>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</si>
  <si>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</si>
  <si>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</si>
  <si>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</si>
  <si>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</si>
  <si>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</si>
  <si>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</si>
  <si>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</si>
  <si>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</si>
  <si>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</si>
  <si>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</si>
  <si>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</si>
  <si>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</si>
  <si>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</si>
  <si>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</si>
  <si>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</si>
  <si>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</si>
  <si>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</si>
  <si>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</si>
  <si>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</si>
  <si>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</si>
  <si>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</si>
  <si>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</si>
  <si>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</si>
  <si>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</si>
  <si>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</si>
  <si>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</si>
  <si>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</si>
  <si>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</si>
  <si>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</si>
  <si>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</si>
  <si>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</si>
  <si>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</si>
  <si>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</si>
  <si>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</si>
  <si>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</si>
  <si>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</si>
  <si>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</si>
  <si>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</si>
  <si>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</si>
  <si>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</si>
  <si>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</si>
  <si>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</si>
  <si>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</si>
  <si>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</si>
  <si>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</si>
  <si>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</si>
  <si>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</si>
  <si>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</si>
  <si>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</si>
  <si>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</si>
  <si>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</si>
  <si>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</si>
  <si>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</si>
  <si>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</si>
  <si>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</si>
  <si>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</si>
  <si>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</si>
  <si>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</si>
  <si>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</si>
  <si>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</si>
  <si>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</si>
  <si>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</si>
  <si>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</si>
  <si>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</si>
  <si>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</si>
  <si>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</si>
  <si>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</si>
  <si>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</si>
  <si>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</si>
  <si>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</si>
  <si>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</si>
  <si>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</si>
  <si>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</si>
  <si>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</si>
  <si>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</si>
  <si>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</si>
  <si>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</si>
  <si>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</si>
  <si>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</si>
  <si>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</si>
  <si>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</si>
  <si>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</si>
  <si>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</si>
  <si>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</si>
  <si>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</si>
  <si>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</si>
  <si>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</si>
  <si>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</si>
  <si>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</si>
  <si>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</si>
  <si>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</si>
  <si>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</si>
  <si>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</si>
  <si>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</si>
  <si>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</si>
  <si>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</si>
  <si>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</si>
  <si>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</si>
  <si>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</si>
  <si>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</si>
  <si>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</si>
  <si>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</si>
  <si>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</si>
  <si>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</si>
  <si>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</si>
  <si>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</si>
  <si>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</si>
  <si>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</si>
  <si>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</si>
  <si>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</si>
  <si>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</si>
  <si>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</si>
  <si>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</si>
  <si>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</si>
  <si>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</si>
  <si>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</si>
  <si>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</si>
  <si>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</si>
  <si>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</si>
  <si>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</si>
  <si>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</si>
  <si>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</si>
  <si>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</si>
  <si>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</si>
  <si>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</si>
  <si>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</si>
  <si>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</si>
  <si>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</si>
  <si>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</si>
  <si>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</si>
  <si>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</si>
  <si>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</si>
  <si>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</si>
  <si>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</si>
  <si>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</si>
  <si>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</si>
  <si>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</si>
  <si>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</si>
  <si>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</si>
  <si>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</si>
  <si>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</si>
  <si>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</si>
  <si>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</si>
  <si>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</si>
  <si>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</si>
  <si>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</si>
  <si>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</si>
  <si>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</si>
  <si>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</si>
  <si>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</si>
  <si>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</si>
  <si>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</si>
  <si>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</si>
  <si>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</si>
  <si>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</si>
  <si>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</si>
  <si>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</si>
  <si>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</si>
  <si>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</si>
  <si>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</si>
  <si>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</si>
  <si>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</si>
  <si>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</si>
  <si>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</si>
  <si>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</si>
  <si>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</si>
  <si>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</si>
  <si>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</si>
  <si>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</si>
  <si>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</si>
  <si>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</si>
  <si>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</si>
  <si>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</si>
  <si>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</si>
  <si>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</si>
  <si>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</si>
  <si>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</si>
  <si>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</si>
  <si>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</si>
  <si>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</si>
  <si>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</si>
  <si>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</si>
  <si>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</si>
  <si>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</si>
  <si>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</si>
  <si>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</si>
  <si>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</si>
  <si>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</si>
  <si>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</si>
  <si>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</si>
  <si>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</si>
  <si>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</si>
  <si>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</si>
  <si>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</si>
  <si>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</si>
  <si>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</si>
  <si>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</si>
  <si>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</si>
  <si>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</si>
  <si>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</si>
  <si>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</si>
  <si>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</si>
  <si>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</si>
  <si>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</si>
  <si>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</si>
  <si>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</si>
  <si>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</si>
  <si>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</si>
  <si>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</si>
  <si>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</si>
  <si>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</si>
  <si>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</si>
  <si>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</si>
  <si>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</si>
  <si>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</si>
  <si>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</si>
  <si>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</si>
  <si>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</si>
  <si>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</si>
  <si>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</si>
  <si>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</si>
  <si>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</si>
  <si>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</si>
  <si>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</si>
  <si>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</si>
  <si>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</si>
  <si>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</si>
  <si>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</si>
  <si>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</si>
  <si>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</si>
  <si>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</si>
  <si>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</si>
  <si>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</si>
  <si>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</si>
  <si>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</si>
  <si>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</si>
  <si>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</si>
  <si>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</si>
  <si>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</si>
  <si>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</si>
  <si>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</si>
  <si>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</si>
  <si>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</si>
  <si>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</si>
  <si>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</si>
  <si>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</si>
  <si>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</si>
  <si>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</si>
  <si>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</si>
  <si>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</si>
  <si>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</si>
  <si>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</si>
  <si>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</si>
  <si>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</si>
  <si>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</si>
  <si>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</si>
  <si>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</si>
  <si>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</si>
  <si>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</si>
  <si>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</si>
  <si>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</si>
  <si>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</si>
  <si>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</si>
  <si>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</si>
  <si>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</si>
  <si>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</si>
  <si>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</si>
  <si>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</si>
  <si>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</si>
  <si>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</si>
  <si>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</si>
  <si>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</si>
  <si>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</si>
  <si>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</si>
  <si>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</si>
  <si>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</si>
  <si>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</si>
  <si>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</si>
  <si>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</si>
  <si>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</si>
  <si>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</si>
  <si>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</si>
  <si>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</si>
  <si>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</si>
  <si>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</si>
  <si>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</si>
  <si>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</si>
  <si>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</si>
  <si>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</si>
  <si>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</si>
  <si>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</si>
  <si>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</si>
  <si>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</si>
  <si>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</si>
  <si>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</si>
  <si>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</si>
  <si>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</si>
  <si>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</si>
  <si>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</si>
  <si>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</si>
  <si>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</si>
  <si>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</si>
  <si>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</si>
  <si>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</si>
  <si>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</si>
  <si>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</si>
  <si>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</si>
  <si>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</si>
  <si>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</si>
  <si>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</si>
  <si>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</si>
  <si>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</si>
  <si>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</si>
  <si>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</si>
  <si>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</si>
  <si>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</si>
  <si>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</si>
  <si>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</si>
  <si>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</si>
  <si>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</si>
  <si>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</si>
  <si>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</si>
  <si>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</si>
  <si>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</si>
  <si>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</si>
  <si>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</si>
  <si>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</si>
  <si>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</si>
  <si>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</si>
  <si>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</si>
  <si>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</si>
  <si>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</si>
  <si>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</si>
  <si>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</si>
  <si>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</si>
  <si>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</si>
  <si>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</si>
  <si>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</si>
  <si>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</si>
  <si>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</si>
  <si>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</si>
  <si>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</si>
  <si>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</si>
  <si>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</si>
  <si>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</si>
  <si>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</si>
  <si>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</si>
  <si>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</si>
  <si>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</si>
  <si>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</si>
  <si>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</si>
  <si>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</si>
  <si>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</si>
  <si>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</si>
  <si>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</si>
  <si>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</si>
  <si>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</si>
  <si>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</si>
  <si>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</si>
  <si>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</si>
  <si>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</si>
  <si>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</si>
  <si>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</si>
  <si>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</si>
  <si>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</si>
  <si>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</si>
  <si>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</si>
  <si>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</si>
  <si>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</si>
  <si>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</si>
  <si>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</si>
  <si>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</si>
  <si>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</si>
  <si>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</si>
  <si>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</si>
  <si>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</si>
  <si>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</si>
  <si>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</si>
  <si>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</si>
  <si>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</si>
  <si>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</si>
  <si>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</si>
  <si>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</si>
  <si>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</si>
  <si>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</si>
  <si>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</si>
  <si>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</si>
  <si>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</si>
  <si>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</si>
  <si>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</si>
  <si>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</si>
  <si>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</si>
  <si>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</si>
  <si>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</si>
  <si>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</si>
  <si>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</si>
  <si>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</si>
  <si>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</si>
  <si>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</si>
  <si>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</si>
  <si>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</si>
  <si>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</si>
  <si>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</si>
  <si>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</si>
  <si>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</si>
  <si>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</si>
  <si>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</si>
  <si>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</si>
  <si>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</si>
  <si>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</si>
  <si>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</si>
  <si>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</si>
  <si>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</si>
  <si>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</si>
  <si>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</si>
  <si>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</si>
  <si>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</si>
  <si>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</si>
  <si>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</si>
  <si>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</si>
  <si>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</si>
  <si>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MUHASEBAT Süreç Grubu</t>
  </si>
  <si>
    <t>Her Seferinde</t>
  </si>
  <si>
    <t>Mali Mevzuat</t>
  </si>
  <si>
    <t>Sözlü</t>
  </si>
  <si>
    <t>Çift Yönlü</t>
  </si>
  <si>
    <t>Bilgi Alma</t>
  </si>
  <si>
    <t>Sürecin İşleyişi</t>
  </si>
  <si>
    <t>Defterdarlık Uzmanı</t>
  </si>
  <si>
    <t>Personel İhtiyacı</t>
  </si>
  <si>
    <t>Muhasebe İşlemleri Sorumlusu</t>
  </si>
  <si>
    <t>Muhasebe Yetkilisi / Yardımcısı</t>
  </si>
  <si>
    <t>Bilgisayar</t>
  </si>
  <si>
    <t xml:space="preserve">Yazıcı </t>
  </si>
  <si>
    <t>Say2000i</t>
  </si>
  <si>
    <t>Aysonu İşlemi</t>
  </si>
  <si>
    <t>Ay ve Yıl Sonu Muhasebeleştirme ana süreci</t>
  </si>
  <si>
    <t>Aysonu Muhasebeleştirme İşlemleri</t>
  </si>
  <si>
    <t>Ay bazında yapılan işlemleri kapatılması</t>
  </si>
  <si>
    <t>Muhasebe Birimi aylık mizanı</t>
  </si>
  <si>
    <t>Muhasebe İşlem Fişi</t>
  </si>
  <si>
    <t>1</t>
  </si>
  <si>
    <t>Merkezi Yönetim Muhasebe Yönetmeliği</t>
  </si>
  <si>
    <t>Madde 511, 512</t>
  </si>
  <si>
    <t>İlgili ay için Mizan Kontrolü Yapılması</t>
  </si>
  <si>
    <t xml:space="preserve">Ödenekli Giderlerin Muhasebeleştirmesi </t>
  </si>
  <si>
    <t>Düzeltme İşlemlerinin yapılması</t>
  </si>
  <si>
    <t>Aysonu Cetvellerin düzenlenmesi</t>
  </si>
  <si>
    <t>Aysonu yapılacak ay için mizan alınır ve kontrol edilir</t>
  </si>
  <si>
    <t>Uygun aolmayan mizanın hatalı verileri düzeltilir.</t>
  </si>
  <si>
    <t>sistem üzerinden Ödenekli giderlerin muhasebeleştirme işlemi yapılır</t>
  </si>
  <si>
    <t>Aysonu cetvelleri tanzim edilerek merkeze gönder yapılır aysonu işlemleri tamamlanır</t>
  </si>
  <si>
    <t>Muhasene İşlemleri Sorumlusu</t>
  </si>
  <si>
    <t>Muhasebat Genel Müdürlüğü</t>
  </si>
  <si>
    <t>Aylık Mizan</t>
  </si>
  <si>
    <t xml:space="preserve">Aylık Mizan </t>
  </si>
  <si>
    <t>Hata Kontrol Raporu</t>
  </si>
  <si>
    <t>Bütçe Giderleri Ödeme Emrileri Cetveli, Mizan vb.</t>
  </si>
  <si>
    <t>Muhasebe Mevzuatı Bilgisi, Muhasebe Uygulama ve Yazılım Bilgisi</t>
  </si>
  <si>
    <t>Raporlama</t>
  </si>
  <si>
    <t>Tek Yönlü</t>
  </si>
  <si>
    <t>Onay Alma</t>
  </si>
  <si>
    <t>Mizan verilerinin hatasında bakanlıktan izin alınması</t>
  </si>
  <si>
    <t>Her muhasebe biriminde bir sorumlu personel belirlenerek sistemdeki hataları düzeltme yetkisi verilmesi</t>
  </si>
  <si>
    <t>İşlem Sürecinin kısalması, yerinde çözüm</t>
  </si>
  <si>
    <t>Elazığ Defterdarlığı</t>
  </si>
  <si>
    <t>Hıdır Murat YILMAZ
Defterdarlık Uzmanı</t>
  </si>
  <si>
    <t>Mesut AKBULUT
Muhasebe Müdürü</t>
  </si>
  <si>
    <t>Hıdır Murat YILMAZ</t>
  </si>
  <si>
    <t>0542 449 16 13</t>
  </si>
  <si>
    <t>hmuratyilmaz@live.com</t>
  </si>
  <si>
    <t>Elazığ Defterdarlığı Muhasebe Müdürlüğü</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</si>
</sst>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4359" y="14582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26</xdr:row>
      <xdr:rowOff>8282</xdr:rowOff>
    </xdr:from>
    <xdr:to>
      <xdr:col>0</xdr:col>
      <xdr:colOff>82826</xdr:colOff>
      <xdr:row>26</xdr:row>
      <xdr:rowOff>10161</xdr:rowOff>
    </xdr:to>
    <xdr:cxnSp macro="">
      <xdr:nvCxnSpPr>
        <xdr:cNvPr id="184" name="Düz Bağlayıcı 183"/>
        <xdr:cNvCxnSpPr/>
      </xdr:nvCxnSpPr>
      <xdr:spPr>
        <a:xfrm flipH="1" flipV="1">
          <a:off x="0" y="5748130"/>
          <a:ext cx="82826" cy="187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240200</xdr:colOff>
      <xdr:row>3</xdr:row>
      <xdr:rowOff>0</xdr:rowOff>
    </xdr:from>
    <xdr:to>
      <xdr:col>5</xdr:col>
      <xdr:colOff>234467</xdr:colOff>
      <xdr:row>4</xdr:row>
      <xdr:rowOff>24848</xdr:rowOff>
    </xdr:to>
    <xdr:sp macro="" textlink="">
      <xdr:nvSpPr>
        <xdr:cNvPr id="4" name="4 Akış Çizelgesi: Sonlandırıcı"/>
        <xdr:cNvSpPr/>
      </xdr:nvSpPr>
      <xdr:spPr>
        <a:xfrm>
          <a:off x="2302570" y="662609"/>
          <a:ext cx="1369180" cy="20706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Aysonu İşlemleri</a:t>
          </a:r>
        </a:p>
      </xdr:txBody>
    </xdr:sp>
    <xdr:clientData/>
  </xdr:twoCellAnchor>
  <xdr:twoCellAnchor>
    <xdr:from>
      <xdr:col>3</xdr:col>
      <xdr:colOff>173934</xdr:colOff>
      <xdr:row>5</xdr:row>
      <xdr:rowOff>24847</xdr:rowOff>
    </xdr:from>
    <xdr:to>
      <xdr:col>5</xdr:col>
      <xdr:colOff>298173</xdr:colOff>
      <xdr:row>7</xdr:row>
      <xdr:rowOff>124240</xdr:rowOff>
    </xdr:to>
    <xdr:sp macro="" textlink="">
      <xdr:nvSpPr>
        <xdr:cNvPr id="5" name="1 Akış Çizelgesi: İşlem"/>
        <xdr:cNvSpPr/>
      </xdr:nvSpPr>
      <xdr:spPr>
        <a:xfrm>
          <a:off x="2236304" y="1051890"/>
          <a:ext cx="1499152" cy="46382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İlgili ay için Mizan Kontrolünün Yapılması</a:t>
          </a:r>
        </a:p>
      </xdr:txBody>
    </xdr:sp>
    <xdr:clientData/>
  </xdr:twoCellAnchor>
  <xdr:twoCellAnchor>
    <xdr:from>
      <xdr:col>1</xdr:col>
      <xdr:colOff>463826</xdr:colOff>
      <xdr:row>5</xdr:row>
      <xdr:rowOff>124240</xdr:rowOff>
    </xdr:from>
    <xdr:to>
      <xdr:col>2</xdr:col>
      <xdr:colOff>490687</xdr:colOff>
      <xdr:row>7</xdr:row>
      <xdr:rowOff>35060</xdr:rowOff>
    </xdr:to>
    <xdr:sp macro="" textlink="">
      <xdr:nvSpPr>
        <xdr:cNvPr id="6" name="15 Akış Çizelgesi: Manyetik Disk"/>
        <xdr:cNvSpPr/>
      </xdr:nvSpPr>
      <xdr:spPr>
        <a:xfrm>
          <a:off x="1151283" y="1151283"/>
          <a:ext cx="714317"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 </a:t>
          </a:r>
        </a:p>
      </xdr:txBody>
    </xdr:sp>
    <xdr:clientData/>
  </xdr:twoCellAnchor>
  <xdr:twoCellAnchor>
    <xdr:from>
      <xdr:col>3</xdr:col>
      <xdr:colOff>629480</xdr:colOff>
      <xdr:row>8</xdr:row>
      <xdr:rowOff>115957</xdr:rowOff>
    </xdr:from>
    <xdr:to>
      <xdr:col>4</xdr:col>
      <xdr:colOff>533912</xdr:colOff>
      <xdr:row>10</xdr:row>
      <xdr:rowOff>8284</xdr:rowOff>
    </xdr:to>
    <xdr:sp macro="" textlink="">
      <xdr:nvSpPr>
        <xdr:cNvPr id="7" name="5 Akış Çizelgesi: Karar"/>
        <xdr:cNvSpPr/>
      </xdr:nvSpPr>
      <xdr:spPr>
        <a:xfrm>
          <a:off x="2691850" y="1689653"/>
          <a:ext cx="591888" cy="25676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24849</xdr:colOff>
      <xdr:row>10</xdr:row>
      <xdr:rowOff>91109</xdr:rowOff>
    </xdr:from>
    <xdr:to>
      <xdr:col>3</xdr:col>
      <xdr:colOff>143355</xdr:colOff>
      <xdr:row>11</xdr:row>
      <xdr:rowOff>149088</xdr:rowOff>
    </xdr:to>
    <xdr:sp macro="" textlink="">
      <xdr:nvSpPr>
        <xdr:cNvPr id="8" name="4 Akış Çizelgesi: Sonlandırıcı"/>
        <xdr:cNvSpPr/>
      </xdr:nvSpPr>
      <xdr:spPr>
        <a:xfrm>
          <a:off x="1399762" y="2029239"/>
          <a:ext cx="805963" cy="24019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Uygun</a:t>
          </a:r>
        </a:p>
      </xdr:txBody>
    </xdr:sp>
    <xdr:clientData/>
  </xdr:twoCellAnchor>
  <xdr:twoCellAnchor>
    <xdr:from>
      <xdr:col>5</xdr:col>
      <xdr:colOff>604649</xdr:colOff>
      <xdr:row>10</xdr:row>
      <xdr:rowOff>115957</xdr:rowOff>
    </xdr:from>
    <xdr:to>
      <xdr:col>7</xdr:col>
      <xdr:colOff>273345</xdr:colOff>
      <xdr:row>11</xdr:row>
      <xdr:rowOff>165652</xdr:rowOff>
    </xdr:to>
    <xdr:sp macro="" textlink="">
      <xdr:nvSpPr>
        <xdr:cNvPr id="9" name="4 Akış Çizelgesi: Sonlandırıcı"/>
        <xdr:cNvSpPr/>
      </xdr:nvSpPr>
      <xdr:spPr>
        <a:xfrm>
          <a:off x="4041932" y="2054087"/>
          <a:ext cx="1043609" cy="23191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Uygun Değil</a:t>
          </a:r>
        </a:p>
      </xdr:txBody>
    </xdr:sp>
    <xdr:clientData/>
  </xdr:twoCellAnchor>
  <xdr:twoCellAnchor>
    <xdr:from>
      <xdr:col>5</xdr:col>
      <xdr:colOff>505255</xdr:colOff>
      <xdr:row>12</xdr:row>
      <xdr:rowOff>124239</xdr:rowOff>
    </xdr:from>
    <xdr:to>
      <xdr:col>7</xdr:col>
      <xdr:colOff>364450</xdr:colOff>
      <xdr:row>15</xdr:row>
      <xdr:rowOff>66261</xdr:rowOff>
    </xdr:to>
    <xdr:sp macro="" textlink="">
      <xdr:nvSpPr>
        <xdr:cNvPr id="10" name="1 Akış Çizelgesi: İşlem"/>
        <xdr:cNvSpPr/>
      </xdr:nvSpPr>
      <xdr:spPr>
        <a:xfrm>
          <a:off x="3942538" y="2426804"/>
          <a:ext cx="1234108"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Düzeltme İşlemlerinin yapılması</a:t>
          </a:r>
        </a:p>
      </xdr:txBody>
    </xdr:sp>
    <xdr:clientData/>
  </xdr:twoCellAnchor>
  <xdr:twoCellAnchor>
    <xdr:from>
      <xdr:col>1</xdr:col>
      <xdr:colOff>496956</xdr:colOff>
      <xdr:row>12</xdr:row>
      <xdr:rowOff>124239</xdr:rowOff>
    </xdr:from>
    <xdr:to>
      <xdr:col>3</xdr:col>
      <xdr:colOff>356151</xdr:colOff>
      <xdr:row>15</xdr:row>
      <xdr:rowOff>8283</xdr:rowOff>
    </xdr:to>
    <xdr:sp macro="" textlink="">
      <xdr:nvSpPr>
        <xdr:cNvPr id="11" name="1 Akış Çizelgesi: İşlem"/>
        <xdr:cNvSpPr/>
      </xdr:nvSpPr>
      <xdr:spPr>
        <a:xfrm>
          <a:off x="1184413" y="2426804"/>
          <a:ext cx="1234108" cy="4306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Ödenekli Giderlerin Muhasebeleştirmesi </a:t>
          </a:r>
        </a:p>
      </xdr:txBody>
    </xdr:sp>
    <xdr:clientData/>
  </xdr:twoCellAnchor>
  <xdr:twoCellAnchor>
    <xdr:from>
      <xdr:col>3</xdr:col>
      <xdr:colOff>472109</xdr:colOff>
      <xdr:row>12</xdr:row>
      <xdr:rowOff>165652</xdr:rowOff>
    </xdr:from>
    <xdr:to>
      <xdr:col>4</xdr:col>
      <xdr:colOff>472110</xdr:colOff>
      <xdr:row>14</xdr:row>
      <xdr:rowOff>150467</xdr:rowOff>
    </xdr:to>
    <xdr:sp macro="" textlink="">
      <xdr:nvSpPr>
        <xdr:cNvPr id="12" name="7 Akış Çizelgesi: Belge"/>
        <xdr:cNvSpPr/>
      </xdr:nvSpPr>
      <xdr:spPr>
        <a:xfrm>
          <a:off x="2534479" y="2468217"/>
          <a:ext cx="68745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Muhasebe İşlem Fişi</a:t>
          </a:r>
        </a:p>
      </xdr:txBody>
    </xdr:sp>
    <xdr:clientData/>
  </xdr:twoCellAnchor>
  <xdr:twoCellAnchor>
    <xdr:from>
      <xdr:col>1</xdr:col>
      <xdr:colOff>496958</xdr:colOff>
      <xdr:row>16</xdr:row>
      <xdr:rowOff>8283</xdr:rowOff>
    </xdr:from>
    <xdr:to>
      <xdr:col>3</xdr:col>
      <xdr:colOff>356153</xdr:colOff>
      <xdr:row>18</xdr:row>
      <xdr:rowOff>74544</xdr:rowOff>
    </xdr:to>
    <xdr:sp macro="" textlink="">
      <xdr:nvSpPr>
        <xdr:cNvPr id="13" name="1 Akış Çizelgesi: İşlem"/>
        <xdr:cNvSpPr/>
      </xdr:nvSpPr>
      <xdr:spPr>
        <a:xfrm>
          <a:off x="1184415" y="3039718"/>
          <a:ext cx="1234108" cy="4306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Aysonu Cetvellerin düzenlenmesi</a:t>
          </a:r>
        </a:p>
      </xdr:txBody>
    </xdr:sp>
    <xdr:clientData/>
  </xdr:twoCellAnchor>
  <xdr:twoCellAnchor>
    <xdr:from>
      <xdr:col>0</xdr:col>
      <xdr:colOff>331304</xdr:colOff>
      <xdr:row>13</xdr:row>
      <xdr:rowOff>33130</xdr:rowOff>
    </xdr:from>
    <xdr:to>
      <xdr:col>1</xdr:col>
      <xdr:colOff>358164</xdr:colOff>
      <xdr:row>14</xdr:row>
      <xdr:rowOff>126168</xdr:rowOff>
    </xdr:to>
    <xdr:sp macro="" textlink="">
      <xdr:nvSpPr>
        <xdr:cNvPr id="15" name="15 Akış Çizelgesi: Manyetik Disk"/>
        <xdr:cNvSpPr/>
      </xdr:nvSpPr>
      <xdr:spPr>
        <a:xfrm>
          <a:off x="331304" y="2517913"/>
          <a:ext cx="714317"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 </a:t>
          </a:r>
        </a:p>
      </xdr:txBody>
    </xdr:sp>
    <xdr:clientData/>
  </xdr:twoCellAnchor>
  <xdr:twoCellAnchor>
    <xdr:from>
      <xdr:col>0</xdr:col>
      <xdr:colOff>334619</xdr:colOff>
      <xdr:row>16</xdr:row>
      <xdr:rowOff>86139</xdr:rowOff>
    </xdr:from>
    <xdr:to>
      <xdr:col>1</xdr:col>
      <xdr:colOff>361479</xdr:colOff>
      <xdr:row>17</xdr:row>
      <xdr:rowOff>179177</xdr:rowOff>
    </xdr:to>
    <xdr:sp macro="" textlink="">
      <xdr:nvSpPr>
        <xdr:cNvPr id="16" name="15 Akış Çizelgesi: Manyetik Disk"/>
        <xdr:cNvSpPr/>
      </xdr:nvSpPr>
      <xdr:spPr>
        <a:xfrm>
          <a:off x="334619" y="3117574"/>
          <a:ext cx="714317"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 </a:t>
          </a:r>
        </a:p>
      </xdr:txBody>
    </xdr:sp>
    <xdr:clientData/>
  </xdr:twoCellAnchor>
  <xdr:twoCellAnchor>
    <xdr:from>
      <xdr:col>0</xdr:col>
      <xdr:colOff>323023</xdr:colOff>
      <xdr:row>20</xdr:row>
      <xdr:rowOff>157381</xdr:rowOff>
    </xdr:from>
    <xdr:to>
      <xdr:col>1</xdr:col>
      <xdr:colOff>349883</xdr:colOff>
      <xdr:row>22</xdr:row>
      <xdr:rowOff>68201</xdr:rowOff>
    </xdr:to>
    <xdr:sp macro="" textlink="">
      <xdr:nvSpPr>
        <xdr:cNvPr id="17" name="15 Akış Çizelgesi: Manyetik Disk"/>
        <xdr:cNvSpPr/>
      </xdr:nvSpPr>
      <xdr:spPr>
        <a:xfrm>
          <a:off x="323023" y="3917685"/>
          <a:ext cx="714317"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 </a:t>
          </a:r>
        </a:p>
      </xdr:txBody>
    </xdr:sp>
    <xdr:clientData/>
  </xdr:twoCellAnchor>
  <xdr:twoCellAnchor>
    <xdr:from>
      <xdr:col>5</xdr:col>
      <xdr:colOff>298173</xdr:colOff>
      <xdr:row>6</xdr:row>
      <xdr:rowOff>74543</xdr:rowOff>
    </xdr:from>
    <xdr:to>
      <xdr:col>7</xdr:col>
      <xdr:colOff>364450</xdr:colOff>
      <xdr:row>14</xdr:row>
      <xdr:rowOff>4141</xdr:rowOff>
    </xdr:to>
    <xdr:cxnSp macro="">
      <xdr:nvCxnSpPr>
        <xdr:cNvPr id="3" name="Dirsek Bağlayıcısı 2"/>
        <xdr:cNvCxnSpPr>
          <a:stCxn id="10" idx="3"/>
          <a:endCxn id="5" idx="3"/>
        </xdr:cNvCxnSpPr>
      </xdr:nvCxnSpPr>
      <xdr:spPr>
        <a:xfrm flipH="1" flipV="1">
          <a:off x="3735456" y="1283804"/>
          <a:ext cx="1441190" cy="1387337"/>
        </a:xfrm>
        <a:prstGeom prst="bentConnector3">
          <a:avLst>
            <a:gd name="adj1" fmla="val -1586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236054</xdr:colOff>
      <xdr:row>4</xdr:row>
      <xdr:rowOff>24848</xdr:rowOff>
    </xdr:from>
    <xdr:to>
      <xdr:col>4</xdr:col>
      <xdr:colOff>237334</xdr:colOff>
      <xdr:row>5</xdr:row>
      <xdr:rowOff>24847</xdr:rowOff>
    </xdr:to>
    <xdr:cxnSp macro="">
      <xdr:nvCxnSpPr>
        <xdr:cNvPr id="18" name="Düz Ok Bağlayıcısı 17"/>
        <xdr:cNvCxnSpPr>
          <a:stCxn id="4" idx="2"/>
          <a:endCxn id="5" idx="0"/>
        </xdr:cNvCxnSpPr>
      </xdr:nvCxnSpPr>
      <xdr:spPr>
        <a:xfrm flipH="1">
          <a:off x="2985880" y="869674"/>
          <a:ext cx="1280" cy="1822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490687</xdr:colOff>
      <xdr:row>6</xdr:row>
      <xdr:rowOff>74543</xdr:rowOff>
    </xdr:from>
    <xdr:to>
      <xdr:col>3</xdr:col>
      <xdr:colOff>173934</xdr:colOff>
      <xdr:row>6</xdr:row>
      <xdr:rowOff>79650</xdr:rowOff>
    </xdr:to>
    <xdr:cxnSp macro="">
      <xdr:nvCxnSpPr>
        <xdr:cNvPr id="20" name="Düz Ok Bağlayıcısı 19"/>
        <xdr:cNvCxnSpPr>
          <a:stCxn id="6" idx="4"/>
          <a:endCxn id="5" idx="1"/>
        </xdr:cNvCxnSpPr>
      </xdr:nvCxnSpPr>
      <xdr:spPr>
        <a:xfrm flipV="1">
          <a:off x="1865600" y="1283804"/>
          <a:ext cx="370704" cy="51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236054</xdr:colOff>
      <xdr:row>7</xdr:row>
      <xdr:rowOff>124240</xdr:rowOff>
    </xdr:from>
    <xdr:to>
      <xdr:col>4</xdr:col>
      <xdr:colOff>237968</xdr:colOff>
      <xdr:row>8</xdr:row>
      <xdr:rowOff>115957</xdr:rowOff>
    </xdr:to>
    <xdr:cxnSp macro="">
      <xdr:nvCxnSpPr>
        <xdr:cNvPr id="22" name="Düz Ok Bağlayıcısı 21"/>
        <xdr:cNvCxnSpPr>
          <a:stCxn id="5" idx="2"/>
          <a:endCxn id="7" idx="0"/>
        </xdr:cNvCxnSpPr>
      </xdr:nvCxnSpPr>
      <xdr:spPr>
        <a:xfrm>
          <a:off x="2985880" y="1515718"/>
          <a:ext cx="1914" cy="173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427831</xdr:colOff>
      <xdr:row>9</xdr:row>
      <xdr:rowOff>62120</xdr:rowOff>
    </xdr:from>
    <xdr:to>
      <xdr:col>3</xdr:col>
      <xdr:colOff>629480</xdr:colOff>
      <xdr:row>10</xdr:row>
      <xdr:rowOff>91108</xdr:rowOff>
    </xdr:to>
    <xdr:cxnSp macro="">
      <xdr:nvCxnSpPr>
        <xdr:cNvPr id="25" name="Dirsek Bağlayıcısı 24"/>
        <xdr:cNvCxnSpPr>
          <a:stCxn id="7" idx="1"/>
          <a:endCxn id="8" idx="0"/>
        </xdr:cNvCxnSpPr>
      </xdr:nvCxnSpPr>
      <xdr:spPr>
        <a:xfrm rot="10800000" flipV="1">
          <a:off x="1802744" y="1818033"/>
          <a:ext cx="889106" cy="21120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533912</xdr:colOff>
      <xdr:row>9</xdr:row>
      <xdr:rowOff>62121</xdr:rowOff>
    </xdr:from>
    <xdr:to>
      <xdr:col>6</xdr:col>
      <xdr:colOff>438998</xdr:colOff>
      <xdr:row>10</xdr:row>
      <xdr:rowOff>115957</xdr:rowOff>
    </xdr:to>
    <xdr:cxnSp macro="">
      <xdr:nvCxnSpPr>
        <xdr:cNvPr id="29" name="Dirsek Bağlayıcısı 28"/>
        <xdr:cNvCxnSpPr>
          <a:stCxn id="7" idx="3"/>
          <a:endCxn id="9" idx="0"/>
        </xdr:cNvCxnSpPr>
      </xdr:nvCxnSpPr>
      <xdr:spPr>
        <a:xfrm>
          <a:off x="3283738" y="1818034"/>
          <a:ext cx="1279999" cy="23605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426554</xdr:colOff>
      <xdr:row>11</xdr:row>
      <xdr:rowOff>149088</xdr:rowOff>
    </xdr:from>
    <xdr:to>
      <xdr:col>2</xdr:col>
      <xdr:colOff>427831</xdr:colOff>
      <xdr:row>12</xdr:row>
      <xdr:rowOff>124239</xdr:rowOff>
    </xdr:to>
    <xdr:cxnSp macro="">
      <xdr:nvCxnSpPr>
        <xdr:cNvPr id="31" name="Düz Ok Bağlayıcısı 30"/>
        <xdr:cNvCxnSpPr>
          <a:stCxn id="8" idx="2"/>
          <a:endCxn id="11" idx="0"/>
        </xdr:cNvCxnSpPr>
      </xdr:nvCxnSpPr>
      <xdr:spPr>
        <a:xfrm flipH="1">
          <a:off x="1801467" y="2269436"/>
          <a:ext cx="1277" cy="1573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358164</xdr:colOff>
      <xdr:row>13</xdr:row>
      <xdr:rowOff>157369</xdr:rowOff>
    </xdr:from>
    <xdr:to>
      <xdr:col>1</xdr:col>
      <xdr:colOff>496956</xdr:colOff>
      <xdr:row>13</xdr:row>
      <xdr:rowOff>170758</xdr:rowOff>
    </xdr:to>
    <xdr:cxnSp macro="">
      <xdr:nvCxnSpPr>
        <xdr:cNvPr id="33" name="Düz Ok Bağlayıcısı 32"/>
        <xdr:cNvCxnSpPr>
          <a:stCxn id="15" idx="4"/>
          <a:endCxn id="11" idx="1"/>
        </xdr:cNvCxnSpPr>
      </xdr:nvCxnSpPr>
      <xdr:spPr>
        <a:xfrm flipV="1">
          <a:off x="1045621" y="2642152"/>
          <a:ext cx="138792" cy="133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361479</xdr:colOff>
      <xdr:row>17</xdr:row>
      <xdr:rowOff>41414</xdr:rowOff>
    </xdr:from>
    <xdr:to>
      <xdr:col>1</xdr:col>
      <xdr:colOff>496958</xdr:colOff>
      <xdr:row>17</xdr:row>
      <xdr:rowOff>41550</xdr:rowOff>
    </xdr:to>
    <xdr:cxnSp macro="">
      <xdr:nvCxnSpPr>
        <xdr:cNvPr id="35" name="Düz Ok Bağlayıcısı 34"/>
        <xdr:cNvCxnSpPr>
          <a:stCxn id="16" idx="4"/>
          <a:endCxn id="13" idx="1"/>
        </xdr:cNvCxnSpPr>
      </xdr:nvCxnSpPr>
      <xdr:spPr>
        <a:xfrm flipV="1">
          <a:off x="1048936" y="3255066"/>
          <a:ext cx="135479" cy="1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426554</xdr:colOff>
      <xdr:row>15</xdr:row>
      <xdr:rowOff>8283</xdr:rowOff>
    </xdr:from>
    <xdr:to>
      <xdr:col>2</xdr:col>
      <xdr:colOff>426556</xdr:colOff>
      <xdr:row>16</xdr:row>
      <xdr:rowOff>8283</xdr:rowOff>
    </xdr:to>
    <xdr:cxnSp macro="">
      <xdr:nvCxnSpPr>
        <xdr:cNvPr id="38" name="Düz Ok Bağlayıcısı 37"/>
        <xdr:cNvCxnSpPr>
          <a:stCxn id="11" idx="2"/>
          <a:endCxn id="13" idx="0"/>
        </xdr:cNvCxnSpPr>
      </xdr:nvCxnSpPr>
      <xdr:spPr>
        <a:xfrm>
          <a:off x="1801467" y="2857500"/>
          <a:ext cx="2" cy="182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356151</xdr:colOff>
      <xdr:row>13</xdr:row>
      <xdr:rowOff>157369</xdr:rowOff>
    </xdr:from>
    <xdr:to>
      <xdr:col>3</xdr:col>
      <xdr:colOff>472109</xdr:colOff>
      <xdr:row>13</xdr:row>
      <xdr:rowOff>158059</xdr:rowOff>
    </xdr:to>
    <xdr:cxnSp macro="">
      <xdr:nvCxnSpPr>
        <xdr:cNvPr id="40" name="Düz Ok Bağlayıcısı 39"/>
        <xdr:cNvCxnSpPr>
          <a:stCxn id="11" idx="3"/>
          <a:endCxn id="12" idx="1"/>
        </xdr:cNvCxnSpPr>
      </xdr:nvCxnSpPr>
      <xdr:spPr>
        <a:xfrm>
          <a:off x="2418521" y="2642152"/>
          <a:ext cx="115958" cy="6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426556</xdr:colOff>
      <xdr:row>18</xdr:row>
      <xdr:rowOff>74544</xdr:rowOff>
    </xdr:from>
    <xdr:to>
      <xdr:col>2</xdr:col>
      <xdr:colOff>428213</xdr:colOff>
      <xdr:row>19</xdr:row>
      <xdr:rowOff>102705</xdr:rowOff>
    </xdr:to>
    <xdr:cxnSp macro="">
      <xdr:nvCxnSpPr>
        <xdr:cNvPr id="42" name="Düz Ok Bağlayıcısı 41"/>
        <xdr:cNvCxnSpPr>
          <a:stCxn id="13" idx="2"/>
          <a:endCxn id="50" idx="0"/>
        </xdr:cNvCxnSpPr>
      </xdr:nvCxnSpPr>
      <xdr:spPr>
        <a:xfrm>
          <a:off x="1801469" y="3470414"/>
          <a:ext cx="1657" cy="2103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349883</xdr:colOff>
      <xdr:row>21</xdr:row>
      <xdr:rowOff>112791</xdr:rowOff>
    </xdr:from>
    <xdr:to>
      <xdr:col>1</xdr:col>
      <xdr:colOff>491988</xdr:colOff>
      <xdr:row>21</xdr:row>
      <xdr:rowOff>117613</xdr:rowOff>
    </xdr:to>
    <xdr:cxnSp macro="">
      <xdr:nvCxnSpPr>
        <xdr:cNvPr id="44" name="Düz Ok Bağlayıcısı 43"/>
        <xdr:cNvCxnSpPr>
          <a:stCxn id="17" idx="4"/>
          <a:endCxn id="50" idx="1"/>
        </xdr:cNvCxnSpPr>
      </xdr:nvCxnSpPr>
      <xdr:spPr>
        <a:xfrm>
          <a:off x="1037340" y="4055313"/>
          <a:ext cx="142105" cy="48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434853</xdr:colOff>
      <xdr:row>11</xdr:row>
      <xdr:rowOff>165652</xdr:rowOff>
    </xdr:from>
    <xdr:to>
      <xdr:col>6</xdr:col>
      <xdr:colOff>438998</xdr:colOff>
      <xdr:row>12</xdr:row>
      <xdr:rowOff>124239</xdr:rowOff>
    </xdr:to>
    <xdr:cxnSp macro="">
      <xdr:nvCxnSpPr>
        <xdr:cNvPr id="46" name="Düz Ok Bağlayıcısı 45"/>
        <xdr:cNvCxnSpPr>
          <a:stCxn id="9" idx="2"/>
          <a:endCxn id="10" idx="0"/>
        </xdr:cNvCxnSpPr>
      </xdr:nvCxnSpPr>
      <xdr:spPr>
        <a:xfrm flipH="1">
          <a:off x="4559592" y="2286000"/>
          <a:ext cx="4145" cy="1408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491988</xdr:colOff>
      <xdr:row>19</xdr:row>
      <xdr:rowOff>102705</xdr:rowOff>
    </xdr:from>
    <xdr:to>
      <xdr:col>3</xdr:col>
      <xdr:colOff>364437</xdr:colOff>
      <xdr:row>23</xdr:row>
      <xdr:rowOff>132521</xdr:rowOff>
    </xdr:to>
    <xdr:sp macro="" textlink="">
      <xdr:nvSpPr>
        <xdr:cNvPr id="50" name="4 Akış Çizelgesi: Sonlandırıcı"/>
        <xdr:cNvSpPr/>
      </xdr:nvSpPr>
      <xdr:spPr>
        <a:xfrm>
          <a:off x="1179445" y="3680792"/>
          <a:ext cx="1247362" cy="75868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mn-lt"/>
              <a:ea typeface="+mn-ea"/>
              <a:cs typeface="+mn-cs"/>
            </a:rPr>
            <a:t>Merkeze Gönder yapılarak</a:t>
          </a:r>
          <a:r>
            <a:rPr lang="tr-TR" sz="1000" baseline="0">
              <a:solidFill>
                <a:schemeClr val="dk1"/>
              </a:solidFill>
              <a:effectLst/>
              <a:latin typeface="+mn-lt"/>
              <a:ea typeface="+mn-ea"/>
              <a:cs typeface="+mn-cs"/>
            </a:rPr>
            <a:t> aysonu işleminin tamamlanması</a:t>
          </a:r>
          <a:r>
            <a:rPr lang="tr-TR" sz="1000">
              <a:solidFill>
                <a:schemeClr val="dk1"/>
              </a:solidFill>
              <a:effectLst/>
              <a:latin typeface="+mn-lt"/>
              <a:ea typeface="+mn-ea"/>
              <a:cs typeface="+mn-cs"/>
            </a:rPr>
            <a:t>.</a:t>
          </a:r>
          <a:endParaRPr lang="tr-TR" sz="1000">
            <a:effectLst/>
          </a:endParaRPr>
        </a:p>
      </xdr:txBody>
    </xdr:sp>
    <xdr:clientData/>
  </xdr:twoCellAnchor>
  <xdr:twoCellAnchor>
    <xdr:from>
      <xdr:col>5</xdr:col>
      <xdr:colOff>488674</xdr:colOff>
      <xdr:row>3</xdr:row>
      <xdr:rowOff>157368</xdr:rowOff>
    </xdr:from>
    <xdr:to>
      <xdr:col>6</xdr:col>
      <xdr:colOff>411795</xdr:colOff>
      <xdr:row>5</xdr:row>
      <xdr:rowOff>142184</xdr:rowOff>
    </xdr:to>
    <xdr:sp macro="" textlink="">
      <xdr:nvSpPr>
        <xdr:cNvPr id="57" name="7 Akış Çizelgesi: Belge"/>
        <xdr:cNvSpPr/>
      </xdr:nvSpPr>
      <xdr:spPr>
        <a:xfrm>
          <a:off x="3925957" y="819977"/>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Aylık Mizan</a:t>
          </a:r>
        </a:p>
      </xdr:txBody>
    </xdr:sp>
    <xdr:clientData/>
  </xdr:twoCellAnchor>
  <xdr:twoCellAnchor>
    <xdr:from>
      <xdr:col>5</xdr:col>
      <xdr:colOff>298173</xdr:colOff>
      <xdr:row>4</xdr:row>
      <xdr:rowOff>149776</xdr:rowOff>
    </xdr:from>
    <xdr:to>
      <xdr:col>5</xdr:col>
      <xdr:colOff>488674</xdr:colOff>
      <xdr:row>6</xdr:row>
      <xdr:rowOff>74543</xdr:rowOff>
    </xdr:to>
    <xdr:cxnSp macro="">
      <xdr:nvCxnSpPr>
        <xdr:cNvPr id="58" name="Düz Ok Bağlayıcısı 57"/>
        <xdr:cNvCxnSpPr>
          <a:stCxn id="57" idx="1"/>
          <a:endCxn id="5" idx="3"/>
        </xdr:cNvCxnSpPr>
      </xdr:nvCxnSpPr>
      <xdr:spPr>
        <a:xfrm flipH="1">
          <a:off x="3735456" y="994602"/>
          <a:ext cx="190501" cy="2892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657638</xdr:colOff>
      <xdr:row>8</xdr:row>
      <xdr:rowOff>193813</xdr:rowOff>
    </xdr:from>
    <xdr:to>
      <xdr:col>3</xdr:col>
      <xdr:colOff>563217</xdr:colOff>
      <xdr:row>11</xdr:row>
      <xdr:rowOff>144118</xdr:rowOff>
    </xdr:to>
    <xdr:sp macro="" textlink="">
      <xdr:nvSpPr>
        <xdr:cNvPr id="3" name="1 Akış Çizelgesi: İşlem"/>
        <xdr:cNvSpPr/>
      </xdr:nvSpPr>
      <xdr:spPr>
        <a:xfrm>
          <a:off x="1345095" y="2057400"/>
          <a:ext cx="1280492"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a:t>
          </a:r>
          <a:r>
            <a:rPr lang="tr-TR" sz="1000" baseline="0"/>
            <a:t> İşlemleri </a:t>
          </a:r>
          <a:r>
            <a:rPr lang="tr-TR" sz="1000"/>
            <a:t>Sorumlusu</a:t>
          </a:r>
        </a:p>
      </xdr:txBody>
    </xdr:sp>
    <xdr:clientData/>
  </xdr:twoCellAnchor>
  <xdr:twoCellAnchor>
    <xdr:from>
      <xdr:col>4</xdr:col>
      <xdr:colOff>420756</xdr:colOff>
      <xdr:row>9</xdr:row>
      <xdr:rowOff>6626</xdr:rowOff>
    </xdr:from>
    <xdr:to>
      <xdr:col>6</xdr:col>
      <xdr:colOff>296518</xdr:colOff>
      <xdr:row>11</xdr:row>
      <xdr:rowOff>139148</xdr:rowOff>
    </xdr:to>
    <xdr:sp macro="" textlink="">
      <xdr:nvSpPr>
        <xdr:cNvPr id="4" name="1 Akış Çizelgesi: İşlem"/>
        <xdr:cNvSpPr/>
      </xdr:nvSpPr>
      <xdr:spPr>
        <a:xfrm>
          <a:off x="3170582" y="1762539"/>
          <a:ext cx="1250675"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Yetkilisi</a:t>
          </a:r>
          <a:r>
            <a:rPr lang="tr-TR" sz="1000" baseline="0"/>
            <a:t> / Yardımcısı</a:t>
          </a:r>
          <a:endParaRPr lang="tr-TR" sz="1000"/>
        </a:p>
      </xdr:txBody>
    </xdr:sp>
    <xdr:clientData/>
  </xdr:twoCellAnchor>
  <xdr:twoCellAnchor>
    <xdr:from>
      <xdr:col>3</xdr:col>
      <xdr:colOff>563217</xdr:colOff>
      <xdr:row>10</xdr:row>
      <xdr:rowOff>72888</xdr:rowOff>
    </xdr:from>
    <xdr:to>
      <xdr:col>4</xdr:col>
      <xdr:colOff>420756</xdr:colOff>
      <xdr:row>10</xdr:row>
      <xdr:rowOff>73095</xdr:rowOff>
    </xdr:to>
    <xdr:cxnSp macro="">
      <xdr:nvCxnSpPr>
        <xdr:cNvPr id="7" name="Düz Ok Bağlayıcısı 6"/>
        <xdr:cNvCxnSpPr>
          <a:stCxn id="3" idx="3"/>
          <a:endCxn id="4" idx="1"/>
        </xdr:cNvCxnSpPr>
      </xdr:nvCxnSpPr>
      <xdr:spPr>
        <a:xfrm flipV="1">
          <a:off x="2625587" y="2011018"/>
          <a:ext cx="544995" cy="2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muratyilmaz@live.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789</v>
      </c>
      <c r="B1" s="38"/>
      <c r="C1" s="39"/>
    </row>
    <row r="2" spans="1:256" ht="6.75" customHeight="1">
      <c r="A2" s="41"/>
    </row>
    <row r="3" spans="1:256">
      <c r="A3" s="53" t="s">
        <v>775</v>
      </c>
      <c r="B3" s="37" t="s">
        <v>784</v>
      </c>
      <c r="C3" s="42" t="s">
        <v>1057</v>
      </c>
    </row>
    <row r="4" spans="1:256">
      <c r="A4" s="53" t="s">
        <v>776</v>
      </c>
      <c r="B4" s="37" t="s">
        <v>442</v>
      </c>
      <c r="C4" s="43" t="s">
        <v>1072</v>
      </c>
    </row>
    <row r="5" spans="1:256">
      <c r="A5" s="53" t="s">
        <v>777</v>
      </c>
      <c r="B5" s="37" t="s">
        <v>441</v>
      </c>
      <c r="C5" s="42" t="s">
        <v>1073</v>
      </c>
    </row>
    <row r="6" spans="1:256">
      <c r="A6" s="53" t="s">
        <v>778</v>
      </c>
      <c r="B6" s="37" t="s">
        <v>773</v>
      </c>
      <c r="C6" s="44" t="s">
        <v>1075</v>
      </c>
    </row>
    <row r="7" spans="1:256">
      <c r="A7" s="53" t="s">
        <v>779</v>
      </c>
      <c r="B7" s="37" t="s">
        <v>774</v>
      </c>
      <c r="C7" s="44" t="s">
        <v>1074</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5">
        <v>2</v>
      </c>
      <c r="B13" s="46" t="s">
        <v>780</v>
      </c>
      <c r="C13" s="47"/>
      <c r="D13" s="48"/>
    </row>
    <row r="14" spans="1:256">
      <c r="A14" s="49">
        <f>IF(AND('21_K_IK'!B9&lt;&gt;"",'21_K_IK'!C9&lt;&gt;""),1,0)</f>
        <v>1</v>
      </c>
      <c r="B14" s="60" t="s">
        <v>792</v>
      </c>
      <c r="D14" s="48"/>
    </row>
    <row r="15" spans="1:256">
      <c r="A15" s="109">
        <f>IF(AND('22_K_EK'!B9&lt;&gt;"",'22_K_EK'!C9&lt;&gt;""),1,0)</f>
        <v>1</v>
      </c>
      <c r="B15" s="110" t="s">
        <v>1052</v>
      </c>
      <c r="C15" s="111"/>
      <c r="D15" s="48"/>
    </row>
    <row r="16" spans="1:256">
      <c r="A16" s="50">
        <f>IF('24_K_YK'!B9&lt;&gt;"",1,0)</f>
        <v>1</v>
      </c>
      <c r="B16" s="60" t="s">
        <v>796</v>
      </c>
      <c r="D16" s="48"/>
    </row>
    <row r="17" spans="1:4" ht="15">
      <c r="A17" s="46">
        <v>3</v>
      </c>
      <c r="B17" s="61" t="s">
        <v>443</v>
      </c>
      <c r="C17" s="47"/>
    </row>
    <row r="18" spans="1:4">
      <c r="A18" s="50">
        <f>IF('31_P_BO'!B9&lt;&gt;"",1,0)</f>
        <v>1</v>
      </c>
      <c r="B18" s="60" t="s">
        <v>797</v>
      </c>
      <c r="C18" s="51"/>
      <c r="D18" s="48"/>
    </row>
    <row r="19" spans="1:4">
      <c r="A19" s="50">
        <f>IF('32_P_Gr'!B9&lt;&gt;"",1,0)</f>
        <v>1</v>
      </c>
      <c r="B19" s="60" t="s">
        <v>798</v>
      </c>
      <c r="C19" s="51"/>
      <c r="D19" s="48"/>
    </row>
    <row r="20" spans="1:4">
      <c r="A20" s="50">
        <f>IF('33_P_Ci'!B9&lt;&gt;"",1,0)</f>
        <v>1</v>
      </c>
      <c r="B20" s="60" t="s">
        <v>799</v>
      </c>
      <c r="C20" s="51"/>
      <c r="D20" s="48"/>
    </row>
    <row r="21" spans="1:4">
      <c r="A21" s="50">
        <f>IF(AND('34_P_Me'!B9&lt;&gt;"",'34_P_Me'!C9&lt;&gt;""),1,0)</f>
        <v>1</v>
      </c>
      <c r="B21" s="60" t="s">
        <v>800</v>
      </c>
      <c r="C21" s="51"/>
      <c r="D21" s="48"/>
    </row>
    <row r="22" spans="1:4">
      <c r="A22" s="50">
        <f>IF('35_P_TP'!B9&lt;&gt;"",1,0)</f>
        <v>1</v>
      </c>
      <c r="B22" s="60" t="s">
        <v>1041</v>
      </c>
      <c r="C22" s="51"/>
      <c r="D22" s="48"/>
    </row>
    <row r="23" spans="1:4">
      <c r="A23" s="50">
        <f>IF('36_P_Fr'!B9&lt;&gt;"",1,0)</f>
        <v>1</v>
      </c>
      <c r="B23" s="60" t="s">
        <v>1042</v>
      </c>
      <c r="C23" s="51"/>
      <c r="D23" s="48"/>
    </row>
    <row r="24" spans="1:4">
      <c r="A24" s="50"/>
      <c r="B24" s="60" t="s">
        <v>434</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808</v>
      </c>
      <c r="C27" s="47"/>
    </row>
    <row r="28" spans="1:4">
      <c r="A28" s="50">
        <f>IF(AND('5_IO'!B10&lt;&gt;"",'5_IO'!C10&lt;&gt;"",'5_IO'!D10&lt;&gt;"",'5_IO'!E10&lt;&gt;"",'5_IO'!F10&lt;&gt;""""),1,0)</f>
        <v>1</v>
      </c>
      <c r="B28" s="60" t="s">
        <v>440</v>
      </c>
    </row>
    <row r="29" spans="1:4" ht="15">
      <c r="A29" s="46">
        <v>6</v>
      </c>
      <c r="B29" s="61" t="s">
        <v>432</v>
      </c>
      <c r="C29" s="47"/>
    </row>
    <row r="30" spans="1:4">
      <c r="A30" s="50">
        <f>IF(AND('6_FD'!B10&lt;&gt;"",'6_FD'!C10&lt;&gt;""),1,0)</f>
        <v>1</v>
      </c>
      <c r="B30" s="60" t="s">
        <v>433</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Normal="100" zoomScaleSheetLayoutView="100" workbookViewId="0">
      <selection activeCell="C10" sqref="C10"/>
    </sheetView>
  </sheetViews>
  <sheetFormatPr defaultRowHeight="12.75"/>
  <cols>
    <col min="1" max="1" width="5" style="12" customWidth="1"/>
    <col min="2" max="2" width="60.625" style="36" customWidth="1"/>
    <col min="3" max="3" width="20.625" style="12" customWidth="1"/>
    <col min="4" max="16384" width="9" style="2"/>
  </cols>
  <sheetData>
    <row r="1" spans="1:4">
      <c r="A1" s="1" t="s">
        <v>785</v>
      </c>
      <c r="B1" s="141" t="str">
        <f>IF('1_GO'!C3="","",'1_GO'!C3)</f>
        <v>MUHASEBAT Süreç Grubu</v>
      </c>
      <c r="C1" s="142"/>
      <c r="D1" s="35" t="s">
        <v>809</v>
      </c>
    </row>
    <row r="2" spans="1:4">
      <c r="A2" s="1" t="s">
        <v>787</v>
      </c>
      <c r="B2" s="143" t="str">
        <f>IF('1_GO'!C4="","",'1_GO'!C4)</f>
        <v>Ay ve Yıl Sonu Muhasebeleştirme ana süreci</v>
      </c>
      <c r="C2" s="144"/>
    </row>
    <row r="3" spans="1:4">
      <c r="A3" s="1" t="s">
        <v>786</v>
      </c>
      <c r="B3" s="145" t="str">
        <f>IF('1_GO'!C5="","",'1_GO'!C5)</f>
        <v>Aysonu Muhasebeleştirme İşlemleri</v>
      </c>
      <c r="C3" s="146"/>
    </row>
    <row r="4" spans="1:4">
      <c r="A4" s="2"/>
      <c r="B4" s="2"/>
      <c r="C4" s="2"/>
    </row>
    <row r="5" spans="1:4" ht="18">
      <c r="A5" s="6" t="s">
        <v>447</v>
      </c>
      <c r="B5" s="7"/>
      <c r="C5" s="8"/>
    </row>
    <row r="6" spans="1:4">
      <c r="A6" s="9"/>
      <c r="B6" s="10"/>
      <c r="C6" s="11"/>
    </row>
    <row r="7" spans="1:4">
      <c r="A7" s="3"/>
      <c r="B7" s="2"/>
      <c r="C7" s="2"/>
    </row>
    <row r="8" spans="1:4">
      <c r="A8" s="1" t="s">
        <v>783</v>
      </c>
      <c r="B8" s="1" t="s">
        <v>804</v>
      </c>
      <c r="C8" s="1" t="s">
        <v>805</v>
      </c>
    </row>
    <row r="9" spans="1:4">
      <c r="A9" s="12">
        <v>1</v>
      </c>
      <c r="B9" s="117" t="s">
        <v>1078</v>
      </c>
      <c r="C9" s="12" t="s">
        <v>1079</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A10" sqref="A10"/>
    </sheetView>
  </sheetViews>
  <sheetFormatPr defaultRowHeight="12.75"/>
  <cols>
    <col min="1" max="1" width="5" style="12" customWidth="1"/>
    <col min="2" max="2" width="90.625" style="12" customWidth="1"/>
    <col min="3" max="16384" width="9" style="2"/>
  </cols>
  <sheetData>
    <row r="1" spans="1:3">
      <c r="A1" s="1" t="s">
        <v>785</v>
      </c>
      <c r="B1" s="13" t="str">
        <f>IF('1_GO'!C3="","",'1_GO'!C3)</f>
        <v>MUHASEBAT Süreç Grubu</v>
      </c>
      <c r="C1" s="35" t="s">
        <v>809</v>
      </c>
    </row>
    <row r="2" spans="1:3">
      <c r="A2" s="1" t="s">
        <v>787</v>
      </c>
      <c r="B2" s="4" t="str">
        <f>IF('1_GO'!C4="","",'1_GO'!C4)</f>
        <v>Ay ve Yıl Sonu Muhasebeleştirme ana süreci</v>
      </c>
    </row>
    <row r="3" spans="1:3">
      <c r="A3" s="1" t="s">
        <v>786</v>
      </c>
      <c r="B3" s="5" t="str">
        <f>IF('1_GO'!C5="","",'1_GO'!C5)</f>
        <v>Aysonu Muhasebeleştirme İşlemleri</v>
      </c>
    </row>
    <row r="4" spans="1:3">
      <c r="A4" s="2"/>
      <c r="B4" s="2"/>
    </row>
    <row r="5" spans="1:3" ht="18">
      <c r="A5" s="6" t="s">
        <v>1039</v>
      </c>
      <c r="B5" s="8"/>
    </row>
    <row r="6" spans="1:3">
      <c r="A6" s="9"/>
      <c r="B6" s="11"/>
    </row>
    <row r="7" spans="1:3">
      <c r="A7" s="3"/>
      <c r="B7" s="2"/>
    </row>
    <row r="8" spans="1:3">
      <c r="A8" s="1" t="s">
        <v>783</v>
      </c>
      <c r="B8" s="1" t="s">
        <v>807</v>
      </c>
    </row>
    <row r="9" spans="1:3">
      <c r="A9" s="12">
        <v>1</v>
      </c>
      <c r="B9" s="12" t="s">
        <v>1078</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10" sqref="A10"/>
    </sheetView>
  </sheetViews>
  <sheetFormatPr defaultRowHeight="12.75"/>
  <cols>
    <col min="1" max="1" width="5" style="12" customWidth="1"/>
    <col min="2" max="2" width="90.625" style="12" customWidth="1"/>
    <col min="3" max="16384" width="9" style="2"/>
  </cols>
  <sheetData>
    <row r="1" spans="1:3">
      <c r="A1" s="1" t="s">
        <v>785</v>
      </c>
      <c r="B1" s="13" t="str">
        <f>IF('1_GO'!C3="","",'1_GO'!C3)</f>
        <v>MUHASEBAT Süreç Grubu</v>
      </c>
      <c r="C1" s="35" t="s">
        <v>809</v>
      </c>
    </row>
    <row r="2" spans="1:3">
      <c r="A2" s="1" t="s">
        <v>787</v>
      </c>
      <c r="B2" s="4" t="str">
        <f>IF('1_GO'!C4="","",'1_GO'!C4)</f>
        <v>Ay ve Yıl Sonu Muhasebeleştirme ana süreci</v>
      </c>
    </row>
    <row r="3" spans="1:3">
      <c r="A3" s="1" t="s">
        <v>786</v>
      </c>
      <c r="B3" s="5" t="str">
        <f>IF('1_GO'!C5="","",'1_GO'!C5)</f>
        <v>Aysonu Muhasebeleştirme İşlemleri</v>
      </c>
    </row>
    <row r="4" spans="1:3">
      <c r="A4" s="2"/>
      <c r="B4" s="2"/>
    </row>
    <row r="5" spans="1:3" ht="18">
      <c r="A5" s="6" t="s">
        <v>1040</v>
      </c>
      <c r="B5" s="8"/>
    </row>
    <row r="6" spans="1:3">
      <c r="A6" s="9"/>
      <c r="B6" s="11"/>
    </row>
    <row r="7" spans="1:3">
      <c r="A7" s="3"/>
      <c r="B7" s="2"/>
    </row>
    <row r="8" spans="1:3">
      <c r="A8" s="1" t="s">
        <v>783</v>
      </c>
      <c r="B8" s="1" t="s">
        <v>806</v>
      </c>
    </row>
    <row r="9" spans="1:3">
      <c r="A9" s="12">
        <v>1</v>
      </c>
      <c r="B9" s="12" t="s">
        <v>1076</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40" sqref="C40"/>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785</v>
      </c>
      <c r="B1" s="158" t="str">
        <f>IF('1_GO'!C3="","",'1_GO'!C3)</f>
        <v>MUHASEBAT Süreç Grubu</v>
      </c>
      <c r="C1" s="158"/>
      <c r="D1" s="158"/>
      <c r="E1" s="35" t="s">
        <v>809</v>
      </c>
      <c r="F1" s="14"/>
      <c r="G1" s="14"/>
      <c r="H1" s="14"/>
      <c r="I1" s="14"/>
      <c r="J1" s="14"/>
      <c r="K1" s="14"/>
      <c r="L1" s="14"/>
      <c r="M1" s="14"/>
    </row>
    <row r="2" spans="1:13">
      <c r="A2" s="1" t="s">
        <v>787</v>
      </c>
      <c r="B2" s="159" t="str">
        <f>IF('1_GO'!C4="","",'1_GO'!C4)</f>
        <v>Ay ve Yıl Sonu Muhasebeleştirme ana süreci</v>
      </c>
      <c r="C2" s="159"/>
      <c r="D2" s="159"/>
      <c r="E2" s="14"/>
      <c r="F2" s="14"/>
      <c r="G2" s="14"/>
      <c r="H2" s="14"/>
      <c r="I2" s="14"/>
      <c r="J2" s="14"/>
      <c r="K2" s="14"/>
      <c r="L2" s="14"/>
      <c r="M2" s="14"/>
    </row>
    <row r="3" spans="1:13">
      <c r="A3" s="1" t="s">
        <v>786</v>
      </c>
      <c r="B3" s="160" t="str">
        <f>IF('1_GO'!C5="","",'1_GO'!C5)</f>
        <v>Aysonu Muhasebeleştirme İşlemleri</v>
      </c>
      <c r="C3" s="160"/>
      <c r="D3" s="160"/>
      <c r="E3" s="14"/>
      <c r="F3" s="14"/>
      <c r="G3" s="14"/>
      <c r="H3" s="14"/>
      <c r="I3" s="14"/>
      <c r="J3" s="14"/>
      <c r="K3" s="14"/>
      <c r="L3" s="14"/>
      <c r="M3" s="14"/>
    </row>
    <row r="4" spans="1:13">
      <c r="A4" s="2"/>
      <c r="B4" s="2"/>
      <c r="C4" s="2"/>
      <c r="D4" s="14"/>
      <c r="E4" s="14"/>
      <c r="F4" s="14"/>
      <c r="G4" s="14"/>
      <c r="H4" s="14"/>
      <c r="I4" s="14"/>
      <c r="J4" s="14"/>
      <c r="K4" s="14"/>
      <c r="L4" s="14"/>
      <c r="M4" s="14"/>
    </row>
    <row r="5" spans="1:13" ht="18">
      <c r="A5" s="6" t="s">
        <v>448</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783</v>
      </c>
      <c r="B8" s="32" t="s">
        <v>810</v>
      </c>
      <c r="C8" s="32" t="s">
        <v>811</v>
      </c>
      <c r="D8" s="32" t="s">
        <v>812</v>
      </c>
      <c r="E8" s="32" t="s">
        <v>1055</v>
      </c>
      <c r="F8" s="32" t="s">
        <v>813</v>
      </c>
      <c r="G8" s="32" t="s">
        <v>814</v>
      </c>
      <c r="H8" s="33" t="s">
        <v>815</v>
      </c>
      <c r="I8" s="33" t="s">
        <v>816</v>
      </c>
      <c r="J8" s="33" t="s">
        <v>817</v>
      </c>
      <c r="K8" s="31" t="s">
        <v>818</v>
      </c>
      <c r="L8" s="31" t="s">
        <v>819</v>
      </c>
      <c r="M8" s="34" t="s">
        <v>820</v>
      </c>
    </row>
    <row r="9" spans="1:13" ht="51.75">
      <c r="A9" s="30">
        <v>1</v>
      </c>
      <c r="B9" s="30" t="s">
        <v>1080</v>
      </c>
      <c r="C9" s="30" t="s">
        <v>1084</v>
      </c>
      <c r="D9" s="30" t="s">
        <v>1058</v>
      </c>
      <c r="E9" s="30" t="s">
        <v>1088</v>
      </c>
      <c r="F9" s="30" t="s">
        <v>1067</v>
      </c>
      <c r="G9" s="30" t="s">
        <v>1089</v>
      </c>
      <c r="H9" s="30" t="s">
        <v>1089</v>
      </c>
      <c r="I9" s="106" t="s">
        <v>1090</v>
      </c>
      <c r="J9" s="30" t="s">
        <v>1070</v>
      </c>
      <c r="K9" s="30" t="s">
        <v>1094</v>
      </c>
      <c r="L9" s="30" t="s">
        <v>1059</v>
      </c>
      <c r="M9" s="108" t="s">
        <v>821</v>
      </c>
    </row>
    <row r="10" spans="1:13" ht="51">
      <c r="A10" s="30">
        <v>2</v>
      </c>
      <c r="B10" s="30" t="s">
        <v>1082</v>
      </c>
      <c r="C10" s="30" t="s">
        <v>1085</v>
      </c>
      <c r="D10" s="30" t="s">
        <v>1058</v>
      </c>
      <c r="E10" s="30" t="s">
        <v>1088</v>
      </c>
      <c r="F10" s="30" t="s">
        <v>1067</v>
      </c>
      <c r="G10" s="30" t="s">
        <v>1089</v>
      </c>
      <c r="H10" s="30" t="s">
        <v>1089</v>
      </c>
      <c r="I10" s="30" t="s">
        <v>1092</v>
      </c>
      <c r="J10" s="30" t="s">
        <v>1070</v>
      </c>
      <c r="K10" s="30" t="s">
        <v>1094</v>
      </c>
      <c r="L10" s="30" t="s">
        <v>1059</v>
      </c>
      <c r="M10" s="108" t="s">
        <v>821</v>
      </c>
    </row>
    <row r="11" spans="1:13" ht="51">
      <c r="A11" s="30">
        <v>3</v>
      </c>
      <c r="B11" s="30" t="s">
        <v>1081</v>
      </c>
      <c r="C11" s="30" t="s">
        <v>1086</v>
      </c>
      <c r="D11" s="30" t="s">
        <v>1058</v>
      </c>
      <c r="E11" s="30" t="s">
        <v>1088</v>
      </c>
      <c r="F11" s="30" t="s">
        <v>1067</v>
      </c>
      <c r="G11" s="30" t="s">
        <v>1089</v>
      </c>
      <c r="H11" s="30" t="s">
        <v>1089</v>
      </c>
      <c r="I11" s="30" t="s">
        <v>1076</v>
      </c>
      <c r="J11" s="30" t="s">
        <v>1070</v>
      </c>
      <c r="K11" s="30" t="s">
        <v>1094</v>
      </c>
      <c r="L11" s="30" t="s">
        <v>1059</v>
      </c>
      <c r="M11" s="108" t="s">
        <v>821</v>
      </c>
    </row>
    <row r="12" spans="1:13" ht="51">
      <c r="A12" s="30">
        <v>4</v>
      </c>
      <c r="B12" s="30" t="s">
        <v>1083</v>
      </c>
      <c r="C12" s="30" t="s">
        <v>1087</v>
      </c>
      <c r="D12" s="30" t="s">
        <v>1058</v>
      </c>
      <c r="E12" s="30" t="s">
        <v>1088</v>
      </c>
      <c r="F12" s="30" t="s">
        <v>1067</v>
      </c>
      <c r="G12" s="30" t="s">
        <v>1089</v>
      </c>
      <c r="H12" s="30" t="s">
        <v>1089</v>
      </c>
      <c r="I12" s="30" t="s">
        <v>1093</v>
      </c>
      <c r="J12" s="30" t="s">
        <v>1070</v>
      </c>
      <c r="K12" s="30" t="s">
        <v>1094</v>
      </c>
      <c r="L12" s="30" t="s">
        <v>1059</v>
      </c>
      <c r="M12" s="108" t="s">
        <v>821</v>
      </c>
    </row>
    <row r="13" spans="1:13">
      <c r="A13" s="30"/>
      <c r="M13" s="108" t="s">
        <v>821</v>
      </c>
    </row>
    <row r="14" spans="1:13">
      <c r="A14" s="30"/>
      <c r="M14" s="108" t="s">
        <v>821</v>
      </c>
    </row>
    <row r="15" spans="1:13" ht="15" customHeight="1">
      <c r="A15" s="30"/>
      <c r="M15" s="108" t="s">
        <v>821</v>
      </c>
    </row>
    <row r="16" spans="1:13">
      <c r="A16" s="30"/>
      <c r="M16" s="108" t="s">
        <v>821</v>
      </c>
    </row>
    <row r="17" spans="1:13">
      <c r="A17" s="30"/>
      <c r="M17" s="108" t="s">
        <v>821</v>
      </c>
    </row>
    <row r="18" spans="1:13">
      <c r="A18" s="30"/>
      <c r="M18" s="108" t="s">
        <v>821</v>
      </c>
    </row>
    <row r="19" spans="1:13">
      <c r="A19" s="30"/>
      <c r="M19" s="108" t="s">
        <v>821</v>
      </c>
    </row>
    <row r="20" spans="1:13">
      <c r="A20" s="30"/>
      <c r="M20" s="108" t="s">
        <v>821</v>
      </c>
    </row>
    <row r="21" spans="1:13">
      <c r="A21" s="30"/>
      <c r="M21" s="108" t="s">
        <v>821</v>
      </c>
    </row>
    <row r="22" spans="1:13">
      <c r="A22" s="30"/>
      <c r="M22" s="108" t="s">
        <v>821</v>
      </c>
    </row>
    <row r="23" spans="1:13">
      <c r="A23" s="30"/>
      <c r="M23" s="108" t="s">
        <v>821</v>
      </c>
    </row>
    <row r="24" spans="1:13">
      <c r="A24" s="30"/>
      <c r="M24" s="108" t="s">
        <v>821</v>
      </c>
    </row>
    <row r="25" spans="1:13">
      <c r="A25" s="30"/>
      <c r="M25" s="108" t="s">
        <v>821</v>
      </c>
    </row>
    <row r="26" spans="1:13" ht="15" thickBot="1">
      <c r="A26" s="30"/>
      <c r="M26" s="108" t="s">
        <v>821</v>
      </c>
    </row>
    <row r="27" spans="1:13" ht="15.75" thickBot="1">
      <c r="A27" s="147" t="s">
        <v>1053</v>
      </c>
      <c r="B27" s="148"/>
      <c r="C27" s="149"/>
      <c r="D27" s="114"/>
      <c r="E27" s="147" t="s">
        <v>1054</v>
      </c>
      <c r="F27" s="148"/>
      <c r="G27" s="148"/>
      <c r="H27" s="148"/>
      <c r="I27" s="149"/>
      <c r="J27" s="114"/>
      <c r="K27" s="114"/>
      <c r="L27" s="150"/>
      <c r="M27" s="114"/>
    </row>
    <row r="28" spans="1:13">
      <c r="A28" s="152" t="s">
        <v>1102</v>
      </c>
      <c r="B28" s="153"/>
      <c r="C28" s="154"/>
      <c r="D28" s="114"/>
      <c r="E28" s="152" t="s">
        <v>1103</v>
      </c>
      <c r="F28" s="153"/>
      <c r="G28" s="153"/>
      <c r="H28" s="153"/>
      <c r="I28" s="154"/>
      <c r="J28" s="114"/>
      <c r="K28" s="114"/>
      <c r="L28" s="151"/>
      <c r="M28" s="114"/>
    </row>
    <row r="29" spans="1:13" ht="15" thickBot="1">
      <c r="A29" s="155"/>
      <c r="B29" s="156"/>
      <c r="C29" s="157"/>
      <c r="D29" s="114"/>
      <c r="E29" s="155"/>
      <c r="F29" s="156"/>
      <c r="G29" s="156"/>
      <c r="H29" s="156"/>
      <c r="I29" s="157"/>
      <c r="J29" s="114"/>
      <c r="K29" s="114"/>
      <c r="L29" s="151"/>
      <c r="M29" s="114"/>
    </row>
    <row r="30" spans="1:13">
      <c r="A30" s="112"/>
      <c r="B30" s="112"/>
      <c r="C30" s="112"/>
      <c r="D30" s="112"/>
      <c r="E30" s="112"/>
      <c r="F30" s="112"/>
      <c r="G30" s="112"/>
      <c r="H30" s="112"/>
      <c r="I30" s="112"/>
      <c r="J30" s="112"/>
      <c r="K30" s="112"/>
      <c r="L30" s="112"/>
      <c r="M30" s="115" t="s">
        <v>821</v>
      </c>
    </row>
    <row r="31" spans="1:13">
      <c r="A31" s="30"/>
      <c r="M31" s="108" t="s">
        <v>821</v>
      </c>
    </row>
    <row r="32" spans="1:13">
      <c r="A32" s="30"/>
      <c r="M32" s="108" t="s">
        <v>821</v>
      </c>
    </row>
    <row r="33" spans="1:13">
      <c r="A33" s="30"/>
      <c r="M33" s="108" t="s">
        <v>821</v>
      </c>
    </row>
    <row r="34" spans="1:13">
      <c r="A34" s="30"/>
      <c r="M34" s="108" t="s">
        <v>821</v>
      </c>
    </row>
    <row r="35" spans="1:13">
      <c r="A35" s="30"/>
      <c r="M35" s="108" t="s">
        <v>821</v>
      </c>
    </row>
    <row r="36" spans="1:13">
      <c r="A36" s="30"/>
      <c r="M36" s="108" t="s">
        <v>821</v>
      </c>
    </row>
    <row r="37" spans="1:13">
      <c r="A37" s="30"/>
      <c r="M37" s="108" t="s">
        <v>821</v>
      </c>
    </row>
    <row r="38" spans="1:13">
      <c r="A38" s="30"/>
      <c r="M38" s="108" t="s">
        <v>821</v>
      </c>
    </row>
    <row r="39" spans="1:13">
      <c r="A39" s="30"/>
      <c r="M39" s="108" t="s">
        <v>821</v>
      </c>
    </row>
    <row r="40" spans="1:13">
      <c r="A40" s="30"/>
      <c r="M40" s="108" t="s">
        <v>821</v>
      </c>
    </row>
    <row r="41" spans="1:13">
      <c r="A41" s="30"/>
      <c r="M41" s="108" t="s">
        <v>821</v>
      </c>
    </row>
    <row r="42" spans="1:13">
      <c r="A42" s="30"/>
      <c r="M42" s="108" t="s">
        <v>821</v>
      </c>
    </row>
    <row r="43" spans="1:13">
      <c r="A43" s="30"/>
      <c r="M43" s="108" t="s">
        <v>821</v>
      </c>
    </row>
    <row r="44" spans="1:13">
      <c r="A44" s="30"/>
      <c r="M44" s="108" t="s">
        <v>821</v>
      </c>
    </row>
    <row r="45" spans="1:13">
      <c r="A45" s="30"/>
      <c r="M45" s="108" t="s">
        <v>821</v>
      </c>
    </row>
    <row r="46" spans="1:13">
      <c r="A46" s="30"/>
      <c r="M46" s="108" t="s">
        <v>821</v>
      </c>
    </row>
    <row r="47" spans="1:13" ht="15" thickBot="1">
      <c r="A47" s="30"/>
      <c r="M47" s="108" t="s">
        <v>821</v>
      </c>
    </row>
    <row r="48" spans="1:13" ht="15.75" thickBot="1">
      <c r="A48" s="147" t="s">
        <v>1053</v>
      </c>
      <c r="B48" s="148"/>
      <c r="C48" s="149"/>
      <c r="D48" s="114"/>
      <c r="E48" s="147" t="s">
        <v>1054</v>
      </c>
      <c r="F48" s="148"/>
      <c r="G48" s="148"/>
      <c r="H48" s="148"/>
      <c r="I48" s="149"/>
      <c r="J48" s="114"/>
      <c r="K48" s="114"/>
      <c r="L48" s="150"/>
      <c r="M48" s="114"/>
    </row>
    <row r="49" spans="1:13">
      <c r="A49" s="152"/>
      <c r="B49" s="153"/>
      <c r="C49" s="154"/>
      <c r="D49" s="114"/>
      <c r="E49" s="152"/>
      <c r="F49" s="153"/>
      <c r="G49" s="153"/>
      <c r="H49" s="153"/>
      <c r="I49" s="154"/>
      <c r="J49" s="114"/>
      <c r="K49" s="114"/>
      <c r="L49" s="151"/>
      <c r="M49" s="114"/>
    </row>
    <row r="50" spans="1:13" ht="15" thickBot="1">
      <c r="A50" s="155"/>
      <c r="B50" s="156"/>
      <c r="C50" s="157"/>
      <c r="D50" s="114"/>
      <c r="E50" s="155"/>
      <c r="F50" s="156"/>
      <c r="G50" s="156"/>
      <c r="H50" s="156"/>
      <c r="I50" s="157"/>
      <c r="J50" s="114"/>
      <c r="K50" s="114"/>
      <c r="L50" s="151"/>
      <c r="M50" s="114"/>
    </row>
    <row r="51" spans="1:13">
      <c r="A51" s="30"/>
      <c r="M51" s="108" t="s">
        <v>821</v>
      </c>
    </row>
    <row r="52" spans="1:13">
      <c r="A52" s="30"/>
      <c r="M52" s="108" t="s">
        <v>821</v>
      </c>
    </row>
    <row r="53" spans="1:13">
      <c r="A53" s="30"/>
      <c r="M53" s="108" t="s">
        <v>821</v>
      </c>
    </row>
    <row r="54" spans="1:13">
      <c r="A54" s="30"/>
      <c r="M54" s="108" t="s">
        <v>821</v>
      </c>
    </row>
    <row r="55" spans="1:13">
      <c r="A55" s="30"/>
      <c r="M55" s="108" t="s">
        <v>821</v>
      </c>
    </row>
    <row r="56" spans="1:13">
      <c r="A56" s="30"/>
      <c r="M56" s="108" t="s">
        <v>821</v>
      </c>
    </row>
    <row r="57" spans="1:13">
      <c r="A57" s="30"/>
      <c r="M57" s="108" t="s">
        <v>821</v>
      </c>
    </row>
    <row r="58" spans="1:13">
      <c r="A58" s="30"/>
      <c r="M58" s="108" t="s">
        <v>821</v>
      </c>
    </row>
    <row r="59" spans="1:13">
      <c r="A59" s="30"/>
      <c r="M59" s="108" t="s">
        <v>821</v>
      </c>
    </row>
    <row r="60" spans="1:13">
      <c r="A60" s="30"/>
      <c r="M60" s="108" t="s">
        <v>821</v>
      </c>
    </row>
    <row r="61" spans="1:13">
      <c r="A61" s="30"/>
      <c r="M61" s="108" t="s">
        <v>821</v>
      </c>
    </row>
    <row r="62" spans="1:13">
      <c r="A62" s="30"/>
      <c r="M62" s="108" t="s">
        <v>821</v>
      </c>
    </row>
    <row r="63" spans="1:13">
      <c r="A63" s="30"/>
      <c r="M63" s="108" t="s">
        <v>821</v>
      </c>
    </row>
    <row r="64" spans="1:13">
      <c r="A64" s="30"/>
      <c r="M64" s="108" t="s">
        <v>821</v>
      </c>
    </row>
    <row r="65" spans="1:13">
      <c r="A65" s="30"/>
      <c r="M65" s="108" t="s">
        <v>821</v>
      </c>
    </row>
    <row r="66" spans="1:13">
      <c r="A66" s="30"/>
      <c r="M66" s="108" t="s">
        <v>821</v>
      </c>
    </row>
    <row r="67" spans="1:13">
      <c r="A67" s="30"/>
      <c r="M67" s="108" t="s">
        <v>821</v>
      </c>
    </row>
    <row r="68" spans="1:13" ht="15" thickBot="1">
      <c r="A68" s="30"/>
      <c r="M68" s="108" t="s">
        <v>821</v>
      </c>
    </row>
    <row r="69" spans="1:13" ht="15.75" thickBot="1">
      <c r="A69" s="147" t="s">
        <v>1053</v>
      </c>
      <c r="B69" s="148"/>
      <c r="C69" s="149"/>
      <c r="D69" s="114"/>
      <c r="E69" s="147" t="s">
        <v>1054</v>
      </c>
      <c r="F69" s="148"/>
      <c r="G69" s="148"/>
      <c r="H69" s="148"/>
      <c r="I69" s="149"/>
      <c r="J69" s="114"/>
      <c r="K69" s="114"/>
      <c r="L69" s="150"/>
      <c r="M69" s="114"/>
    </row>
    <row r="70" spans="1:13">
      <c r="A70" s="152"/>
      <c r="B70" s="153"/>
      <c r="C70" s="154"/>
      <c r="D70" s="114"/>
      <c r="E70" s="152"/>
      <c r="F70" s="153"/>
      <c r="G70" s="153"/>
      <c r="H70" s="153"/>
      <c r="I70" s="154"/>
      <c r="J70" s="114"/>
      <c r="K70" s="114"/>
      <c r="L70" s="151"/>
      <c r="M70" s="114"/>
    </row>
    <row r="71" spans="1:13" ht="15" thickBot="1">
      <c r="A71" s="155"/>
      <c r="B71" s="156"/>
      <c r="C71" s="157"/>
      <c r="D71" s="114"/>
      <c r="E71" s="155"/>
      <c r="F71" s="156"/>
      <c r="G71" s="156"/>
      <c r="H71" s="156"/>
      <c r="I71" s="157"/>
      <c r="J71" s="114"/>
      <c r="K71" s="114"/>
      <c r="L71" s="151"/>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4231:M65438 A30:M47 A51:M68 A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F10"/>
  <sheetViews>
    <sheetView view="pageBreakPreview" zoomScale="85" zoomScaleNormal="100" zoomScaleSheetLayoutView="85" workbookViewId="0">
      <pane ySplit="8" topLeftCell="A9" activePane="bottomLeft" state="frozen"/>
      <selection pane="bottomLeft" activeCell="F10" sqref="F10"/>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58" t="str">
        <f>IF('1_GO'!C3="","",'1_GO'!C3)</f>
        <v>MUHASEBAT Süreç Grubu</v>
      </c>
      <c r="C1" s="158"/>
      <c r="D1" s="158"/>
      <c r="E1" s="35" t="s">
        <v>809</v>
      </c>
      <c r="F1" s="14"/>
    </row>
    <row r="2" spans="1:6">
      <c r="A2" s="1" t="s">
        <v>787</v>
      </c>
      <c r="B2" s="159" t="str">
        <f>IF('1_GO'!C4="","",'1_GO'!C4)</f>
        <v>Ay ve Yıl Sonu Muhasebeleştirme ana süreci</v>
      </c>
      <c r="C2" s="159"/>
      <c r="D2" s="159"/>
      <c r="E2" s="14"/>
      <c r="F2" s="14"/>
    </row>
    <row r="3" spans="1:6">
      <c r="A3" s="1" t="s">
        <v>786</v>
      </c>
      <c r="B3" s="160" t="str">
        <f>IF('1_GO'!C5="","",'1_GO'!C5)</f>
        <v>Aysonu Muhasebeleştirme İşlemleri</v>
      </c>
      <c r="C3" s="160"/>
      <c r="D3" s="160"/>
      <c r="E3" s="14"/>
      <c r="F3" s="14"/>
    </row>
    <row r="4" spans="1:6">
      <c r="A4" s="2"/>
      <c r="B4" s="2"/>
      <c r="C4" s="2"/>
      <c r="D4" s="14"/>
      <c r="E4" s="14"/>
      <c r="F4" s="14"/>
    </row>
    <row r="5" spans="1:6" ht="18">
      <c r="A5" s="6" t="s">
        <v>109</v>
      </c>
      <c r="B5" s="7"/>
      <c r="C5" s="7"/>
      <c r="D5" s="16"/>
      <c r="E5" s="161" t="s">
        <v>114</v>
      </c>
      <c r="F5" s="14"/>
    </row>
    <row r="6" spans="1:6">
      <c r="A6" s="9"/>
      <c r="B6" s="10"/>
      <c r="C6" s="10"/>
      <c r="D6" s="17"/>
      <c r="E6" s="162"/>
      <c r="F6" s="14"/>
    </row>
    <row r="7" spans="1:6">
      <c r="A7" s="14"/>
      <c r="B7" s="14"/>
      <c r="C7" s="14"/>
      <c r="D7" s="14"/>
      <c r="E7" s="14"/>
      <c r="F7" s="14"/>
    </row>
    <row r="8" spans="1:6">
      <c r="A8" s="1" t="s">
        <v>783</v>
      </c>
      <c r="B8" s="15" t="s">
        <v>1043</v>
      </c>
      <c r="C8" s="15" t="s">
        <v>1044</v>
      </c>
      <c r="D8" s="15" t="s">
        <v>108</v>
      </c>
      <c r="E8" s="15" t="s">
        <v>107</v>
      </c>
      <c r="F8" s="15" t="s">
        <v>110</v>
      </c>
    </row>
    <row r="9" spans="1:6" ht="25.5">
      <c r="A9" s="29">
        <v>1</v>
      </c>
      <c r="B9" s="30" t="s">
        <v>1066</v>
      </c>
      <c r="C9" s="30" t="s">
        <v>1067</v>
      </c>
      <c r="D9" s="30" t="s">
        <v>1095</v>
      </c>
      <c r="E9" s="30" t="s">
        <v>1096</v>
      </c>
      <c r="F9" s="30" t="s">
        <v>1097</v>
      </c>
    </row>
    <row r="10" spans="1:6" ht="25.5">
      <c r="A10" s="29">
        <v>2</v>
      </c>
      <c r="B10" s="30" t="s">
        <v>1066</v>
      </c>
      <c r="C10" s="30" t="s">
        <v>1067</v>
      </c>
      <c r="D10" s="30" t="s">
        <v>1060</v>
      </c>
      <c r="E10" s="30" t="s">
        <v>1061</v>
      </c>
      <c r="F10" s="30" t="s">
        <v>1062</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sqref="A1:H1"/>
    </sheetView>
  </sheetViews>
  <sheetFormatPr defaultRowHeight="14.25"/>
  <sheetData>
    <row r="1" spans="1:11" ht="23.25">
      <c r="A1" s="136" t="s">
        <v>113</v>
      </c>
      <c r="B1" s="136"/>
      <c r="C1" s="136"/>
      <c r="D1" s="136"/>
      <c r="E1" s="136"/>
      <c r="F1" s="136"/>
      <c r="G1" s="136"/>
      <c r="H1" s="136"/>
      <c r="I1" s="35" t="s">
        <v>809</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Normal="100" workbookViewId="0">
      <pane ySplit="9" topLeftCell="A10" activePane="bottomLeft" state="frozen"/>
      <selection pane="bottomLeft" activeCell="G10" sqref="G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58" t="str">
        <f>IF('1_GO'!C3="","",'1_GO'!C3)</f>
        <v>MUHASEBAT Süreç Grubu</v>
      </c>
      <c r="C1" s="158"/>
      <c r="D1" s="158"/>
      <c r="E1" s="35" t="s">
        <v>809</v>
      </c>
      <c r="F1" s="14"/>
      <c r="G1" s="14"/>
    </row>
    <row r="2" spans="1:7">
      <c r="A2" s="1" t="s">
        <v>787</v>
      </c>
      <c r="B2" s="159" t="str">
        <f>IF('1_GO'!C4="","",'1_GO'!C4)</f>
        <v>Ay ve Yıl Sonu Muhasebeleştirme ana süreci</v>
      </c>
      <c r="C2" s="159"/>
      <c r="D2" s="159"/>
      <c r="E2" s="14"/>
      <c r="F2" s="14"/>
      <c r="G2" s="14"/>
    </row>
    <row r="3" spans="1:7">
      <c r="A3" s="1" t="s">
        <v>786</v>
      </c>
      <c r="B3" s="160" t="str">
        <f>IF('1_GO'!C5="","",'1_GO'!C5)</f>
        <v>Aysonu Muhasebeleştirme İşlemleri</v>
      </c>
      <c r="C3" s="160"/>
      <c r="D3" s="160"/>
      <c r="E3" s="14"/>
      <c r="F3" s="14"/>
      <c r="G3" s="14"/>
    </row>
    <row r="4" spans="1:7">
      <c r="A4" s="2"/>
      <c r="B4" s="2"/>
      <c r="C4" s="2"/>
      <c r="D4" s="14"/>
      <c r="E4" s="14"/>
      <c r="F4" s="14"/>
      <c r="G4" s="14"/>
    </row>
    <row r="5" spans="1:7" ht="18">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63.75">
      <c r="A9" s="1" t="s">
        <v>783</v>
      </c>
      <c r="B9" s="15" t="s">
        <v>419</v>
      </c>
      <c r="C9" s="15" t="s">
        <v>420</v>
      </c>
      <c r="D9" s="15" t="s">
        <v>421</v>
      </c>
      <c r="E9" s="15" t="s">
        <v>422</v>
      </c>
      <c r="F9" s="15" t="s">
        <v>423</v>
      </c>
      <c r="G9" s="15" t="s">
        <v>424</v>
      </c>
    </row>
    <row r="10" spans="1:7" ht="38.25">
      <c r="A10" s="29">
        <v>1</v>
      </c>
      <c r="B10" s="30" t="s">
        <v>1098</v>
      </c>
      <c r="C10" s="30" t="s">
        <v>1099</v>
      </c>
      <c r="D10" s="30" t="s">
        <v>1063</v>
      </c>
      <c r="E10" s="30" t="s">
        <v>1100</v>
      </c>
      <c r="F10" s="30" t="s">
        <v>1065</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tabSelected="1" view="pageBreakPreview" zoomScale="60" zoomScaleNormal="100" workbookViewId="0">
      <selection activeCell="F10" sqref="F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58" t="str">
        <f>IF('1_GO'!C3="","",'1_GO'!C3)</f>
        <v>MUHASEBAT Süreç Grubu</v>
      </c>
      <c r="C1" s="158"/>
      <c r="D1" s="158"/>
      <c r="E1" s="35" t="s">
        <v>809</v>
      </c>
      <c r="F1" s="14"/>
    </row>
    <row r="2" spans="1:6">
      <c r="A2" s="1" t="s">
        <v>787</v>
      </c>
      <c r="B2" s="159" t="str">
        <f>IF('1_GO'!C4="","",'1_GO'!C4)</f>
        <v>Ay ve Yıl Sonu Muhasebeleştirme ana süreci</v>
      </c>
      <c r="C2" s="159"/>
      <c r="D2" s="159"/>
      <c r="E2" s="14"/>
      <c r="F2" s="14"/>
    </row>
    <row r="3" spans="1:6">
      <c r="A3" s="1" t="s">
        <v>786</v>
      </c>
      <c r="B3" s="160" t="str">
        <f>IF('1_GO'!C5="","",'1_GO'!C5)</f>
        <v>Aysonu Muhasebeleştirme İşlemleri</v>
      </c>
      <c r="C3" s="160"/>
      <c r="D3" s="160"/>
      <c r="E3" s="14"/>
      <c r="F3" s="14"/>
    </row>
    <row r="4" spans="1:6">
      <c r="A4" s="2"/>
      <c r="B4" s="2"/>
      <c r="C4" s="2"/>
      <c r="D4" s="14"/>
      <c r="E4" s="14"/>
      <c r="F4" s="14"/>
    </row>
    <row r="5" spans="1:6" ht="18">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25.5">
      <c r="A9" s="1" t="s">
        <v>783</v>
      </c>
      <c r="B9" s="15" t="s">
        <v>435</v>
      </c>
      <c r="C9" s="15" t="s">
        <v>436</v>
      </c>
      <c r="D9" s="15" t="s">
        <v>437</v>
      </c>
      <c r="E9" s="15" t="s">
        <v>438</v>
      </c>
      <c r="F9" s="15" t="s">
        <v>439</v>
      </c>
    </row>
    <row r="10" spans="1:6" ht="15">
      <c r="A10" s="29">
        <v>1</v>
      </c>
      <c r="B10" s="29" t="s">
        <v>1104</v>
      </c>
      <c r="C10" s="29" t="s">
        <v>1105</v>
      </c>
      <c r="D10" s="118" t="s">
        <v>1106</v>
      </c>
      <c r="E10" s="29" t="s">
        <v>1107</v>
      </c>
      <c r="F10" s="29" t="s">
        <v>1064</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57" activePane="bottomRight" state="frozen"/>
      <selection pane="topRight" activeCell="B1" sqref="B1"/>
      <selection pane="bottomLeft" activeCell="A2" sqref="A2"/>
      <selection pane="bottomRight" activeCell="A33" sqref="A33:A3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163" t="s">
        <v>910</v>
      </c>
      <c r="B28" s="22" t="s">
        <v>911</v>
      </c>
      <c r="C28" s="22" t="s">
        <v>912</v>
      </c>
      <c r="D28" s="22" t="s">
        <v>913</v>
      </c>
    </row>
    <row r="29" spans="1:4" ht="63.75">
      <c r="A29" s="164"/>
      <c r="B29" s="22" t="s">
        <v>914</v>
      </c>
      <c r="C29" s="22" t="s">
        <v>912</v>
      </c>
      <c r="D29" s="22" t="s">
        <v>913</v>
      </c>
    </row>
    <row r="30" spans="1:4" ht="51">
      <c r="A30" s="165"/>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166" t="s">
        <v>925</v>
      </c>
      <c r="B33" s="22" t="s">
        <v>926</v>
      </c>
      <c r="C33" s="22" t="s">
        <v>927</v>
      </c>
      <c r="D33" s="22" t="s">
        <v>928</v>
      </c>
    </row>
    <row r="34" spans="1:4" ht="51">
      <c r="A34" s="167"/>
      <c r="B34" s="22" t="s">
        <v>929</v>
      </c>
      <c r="C34" s="22" t="s">
        <v>930</v>
      </c>
      <c r="D34" s="22" t="s">
        <v>931</v>
      </c>
    </row>
    <row r="35" spans="1:4" ht="51">
      <c r="A35" s="21" t="s">
        <v>932</v>
      </c>
      <c r="B35" s="22" t="s">
        <v>933</v>
      </c>
      <c r="C35" s="22" t="s">
        <v>932</v>
      </c>
      <c r="D35" s="22" t="s">
        <v>934</v>
      </c>
    </row>
    <row r="36" spans="1:4" ht="25.5">
      <c r="A36" s="166" t="s">
        <v>935</v>
      </c>
      <c r="B36" s="22" t="s">
        <v>936</v>
      </c>
      <c r="C36" s="22" t="s">
        <v>937</v>
      </c>
      <c r="D36" s="22" t="s">
        <v>938</v>
      </c>
    </row>
    <row r="37" spans="1:4" ht="25.5">
      <c r="A37" s="168"/>
      <c r="B37" s="22" t="s">
        <v>939</v>
      </c>
      <c r="C37" s="22" t="s">
        <v>937</v>
      </c>
      <c r="D37" s="22" t="s">
        <v>938</v>
      </c>
    </row>
    <row r="38" spans="1:4" ht="38.25">
      <c r="A38" s="167"/>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38.2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38.25">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38.25">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63.75">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63.7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38.2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D8" sqref="D8"/>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1" t="s">
        <v>104</v>
      </c>
      <c r="D1" s="131"/>
    </row>
    <row r="2" spans="2:11">
      <c r="B2" s="98"/>
      <c r="C2" s="99"/>
      <c r="D2" s="99"/>
      <c r="E2" s="99"/>
      <c r="F2" s="99"/>
      <c r="G2" s="99"/>
      <c r="H2" s="99"/>
      <c r="I2" s="99"/>
      <c r="J2" s="99"/>
      <c r="K2" s="100"/>
    </row>
    <row r="3" spans="2:11" ht="15">
      <c r="B3" s="101"/>
      <c r="C3" s="102"/>
      <c r="D3" s="103" t="s">
        <v>1037</v>
      </c>
      <c r="E3" s="104"/>
      <c r="F3" s="102"/>
      <c r="G3" s="102"/>
      <c r="H3" s="102"/>
      <c r="I3" s="102"/>
      <c r="J3" s="102"/>
      <c r="K3" s="105"/>
    </row>
    <row r="4" spans="2:11" ht="15">
      <c r="B4" s="101"/>
      <c r="C4" s="102"/>
      <c r="D4" s="103" t="s">
        <v>1038</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1046</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1047</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1048</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5" thickBot="1"/>
    <row r="82" spans="2:5" ht="23.1" customHeight="1" thickBot="1">
      <c r="B82" s="79" t="s">
        <v>449</v>
      </c>
      <c r="C82" s="80" t="s">
        <v>450</v>
      </c>
      <c r="D82" s="79" t="s">
        <v>449</v>
      </c>
      <c r="E82" s="80" t="s">
        <v>450</v>
      </c>
    </row>
    <row r="83" spans="2:5" ht="23.1" customHeight="1" thickBot="1">
      <c r="B83" s="81" t="s">
        <v>451</v>
      </c>
      <c r="C83" s="82" t="s">
        <v>452</v>
      </c>
      <c r="D83" s="81" t="s">
        <v>19</v>
      </c>
      <c r="E83" s="82"/>
    </row>
    <row r="84" spans="2:5" ht="23.1" customHeight="1" thickBot="1">
      <c r="B84" s="81" t="s">
        <v>453</v>
      </c>
      <c r="C84" s="82"/>
      <c r="D84" s="81" t="s">
        <v>20</v>
      </c>
      <c r="E84" s="82" t="s">
        <v>21</v>
      </c>
    </row>
    <row r="85" spans="2:5" ht="23.1" customHeight="1" thickBot="1">
      <c r="B85" s="81" t="s">
        <v>454</v>
      </c>
      <c r="C85" s="82" t="s">
        <v>455</v>
      </c>
      <c r="D85" s="81" t="s">
        <v>22</v>
      </c>
      <c r="E85" s="82"/>
    </row>
    <row r="86" spans="2:5" ht="23.1" customHeight="1" thickBot="1">
      <c r="B86" s="81" t="s">
        <v>456</v>
      </c>
      <c r="C86" s="82" t="s">
        <v>457</v>
      </c>
      <c r="D86" s="81" t="s">
        <v>23</v>
      </c>
      <c r="E86" s="82"/>
    </row>
    <row r="87" spans="2:5" ht="23.1" customHeight="1" thickBot="1">
      <c r="B87" s="81" t="s">
        <v>458</v>
      </c>
      <c r="C87" s="82"/>
      <c r="D87" s="81" t="s">
        <v>24</v>
      </c>
      <c r="E87" s="82"/>
    </row>
    <row r="88" spans="2:5" ht="23.1" customHeight="1" thickBot="1">
      <c r="B88" s="81" t="s">
        <v>459</v>
      </c>
      <c r="C88" s="82"/>
      <c r="D88" s="81" t="s">
        <v>25</v>
      </c>
      <c r="E88" s="82"/>
    </row>
    <row r="89" spans="2:5" ht="23.1" customHeight="1" thickBot="1">
      <c r="B89" s="81" t="s">
        <v>460</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36.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1045</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57"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activeCell="D19" sqref="D19"/>
    </sheetView>
  </sheetViews>
  <sheetFormatPr defaultRowHeight="14.25"/>
  <sheetData>
    <row r="1" spans="1:9">
      <c r="A1" s="137" t="s">
        <v>1101</v>
      </c>
      <c r="B1" s="137"/>
      <c r="C1" s="137"/>
      <c r="D1" s="137"/>
      <c r="E1" s="137"/>
      <c r="F1" s="137"/>
      <c r="G1" s="137"/>
      <c r="H1" s="137"/>
      <c r="I1" s="137"/>
    </row>
    <row r="2" spans="1:9">
      <c r="A2" s="137" t="s">
        <v>1056</v>
      </c>
      <c r="B2" s="137"/>
      <c r="C2" s="137"/>
      <c r="D2" s="137"/>
      <c r="E2" s="137"/>
      <c r="F2" s="137"/>
      <c r="G2" s="137"/>
      <c r="H2" s="137"/>
      <c r="I2" s="137"/>
    </row>
    <row r="3" spans="1:9" ht="23.25">
      <c r="A3" s="136"/>
      <c r="B3" s="136"/>
      <c r="C3" s="136"/>
      <c r="D3" s="136"/>
      <c r="E3" s="136"/>
      <c r="F3" s="136"/>
      <c r="G3" s="136"/>
      <c r="H3" s="136"/>
      <c r="I3" s="136"/>
    </row>
    <row r="9" spans="1:9">
      <c r="B9" s="116"/>
    </row>
    <row r="34" spans="1:9" ht="15" thickBot="1"/>
    <row r="35" spans="1:9">
      <c r="A35" s="138"/>
      <c r="B35" s="139"/>
      <c r="C35" s="139"/>
      <c r="D35" s="140"/>
      <c r="E35" s="138"/>
      <c r="F35" s="139"/>
      <c r="G35" s="139"/>
      <c r="H35" s="139"/>
      <c r="I35" s="140"/>
    </row>
    <row r="36" spans="1:9" ht="18.75" customHeight="1">
      <c r="A36" s="133"/>
      <c r="B36" s="134"/>
      <c r="C36" s="134"/>
      <c r="D36" s="135"/>
      <c r="E36" s="133"/>
      <c r="F36" s="134"/>
      <c r="G36" s="134"/>
      <c r="H36" s="134"/>
      <c r="I36" s="135"/>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dimension ref="A1:D10"/>
  <sheetViews>
    <sheetView showGridLines="0" view="pageBreakPreview" zoomScaleNormal="100" zoomScaleSheetLayoutView="100" workbookViewId="0">
      <selection activeCell="C11" sqref="C11"/>
    </sheetView>
  </sheetViews>
  <sheetFormatPr defaultRowHeight="12.75"/>
  <cols>
    <col min="1" max="1" width="5" style="12" customWidth="1"/>
    <col min="2" max="2" width="50.25" style="12" customWidth="1"/>
    <col min="3" max="3" width="22.375" style="12" customWidth="1"/>
    <col min="4" max="16384" width="9" style="2"/>
  </cols>
  <sheetData>
    <row r="1" spans="1:4">
      <c r="A1" s="1" t="s">
        <v>785</v>
      </c>
      <c r="B1" s="141" t="str">
        <f>IF('1_GO'!C3="","",'1_GO'!C3)</f>
        <v>MUHASEBAT Süreç Grubu</v>
      </c>
      <c r="C1" s="142"/>
      <c r="D1" s="35" t="s">
        <v>809</v>
      </c>
    </row>
    <row r="2" spans="1:4">
      <c r="A2" s="1" t="s">
        <v>787</v>
      </c>
      <c r="B2" s="143" t="str">
        <f>IF('1_GO'!C4="","",'1_GO'!C4)</f>
        <v>Ay ve Yıl Sonu Muhasebeleştirme ana süreci</v>
      </c>
      <c r="C2" s="144"/>
    </row>
    <row r="3" spans="1:4">
      <c r="A3" s="1" t="s">
        <v>786</v>
      </c>
      <c r="B3" s="145" t="str">
        <f>IF('1_GO'!C5="","",'1_GO'!C5)</f>
        <v>Aysonu Muhasebeleştirme İşlemleri</v>
      </c>
      <c r="C3" s="146"/>
    </row>
    <row r="4" spans="1:4">
      <c r="A4" s="2"/>
      <c r="B4" s="2"/>
      <c r="C4" s="2"/>
    </row>
    <row r="5" spans="1:4" ht="18">
      <c r="A5" s="6" t="s">
        <v>788</v>
      </c>
      <c r="B5" s="7"/>
      <c r="C5" s="8"/>
    </row>
    <row r="6" spans="1:4">
      <c r="A6" s="9" t="s">
        <v>781</v>
      </c>
      <c r="B6" s="10"/>
      <c r="C6" s="11"/>
    </row>
    <row r="7" spans="1:4">
      <c r="A7" s="3"/>
      <c r="B7" s="2"/>
      <c r="C7" s="2"/>
    </row>
    <row r="8" spans="1:4">
      <c r="A8" s="1" t="s">
        <v>783</v>
      </c>
      <c r="B8" s="1" t="s">
        <v>1043</v>
      </c>
      <c r="C8" s="15" t="s">
        <v>1049</v>
      </c>
    </row>
    <row r="9" spans="1:4">
      <c r="A9" s="12">
        <v>1</v>
      </c>
      <c r="B9" s="12" t="s">
        <v>1066</v>
      </c>
      <c r="C9" s="12">
        <v>1</v>
      </c>
    </row>
    <row r="10" spans="1:4">
      <c r="A10" s="12">
        <v>2</v>
      </c>
      <c r="B10" s="12" t="s">
        <v>1067</v>
      </c>
      <c r="C10"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A11" sqref="A11"/>
    </sheetView>
  </sheetViews>
  <sheetFormatPr defaultRowHeight="12.75"/>
  <cols>
    <col min="1" max="1" width="5" style="12" customWidth="1"/>
    <col min="2" max="2" width="64.875" style="12" customWidth="1"/>
    <col min="3" max="3" width="13.875" style="12" customWidth="1"/>
    <col min="4" max="16384" width="9" style="2"/>
  </cols>
  <sheetData>
    <row r="1" spans="1:4">
      <c r="A1" s="1" t="s">
        <v>785</v>
      </c>
      <c r="B1" s="141" t="str">
        <f>IF('1_GO'!C3="","",'1_GO'!C3)</f>
        <v>MUHASEBAT Süreç Grubu</v>
      </c>
      <c r="C1" s="142"/>
      <c r="D1" s="35" t="s">
        <v>809</v>
      </c>
    </row>
    <row r="2" spans="1:4">
      <c r="A2" s="1" t="s">
        <v>787</v>
      </c>
      <c r="B2" s="143" t="str">
        <f>IF('1_GO'!C4="","",'1_GO'!C4)</f>
        <v>Ay ve Yıl Sonu Muhasebeleştirme ana süreci</v>
      </c>
      <c r="C2" s="144"/>
    </row>
    <row r="3" spans="1:4">
      <c r="A3" s="1" t="s">
        <v>786</v>
      </c>
      <c r="B3" s="145" t="str">
        <f>IF('1_GO'!C5="","",'1_GO'!C5)</f>
        <v>Aysonu Muhasebeleştirme İşlemleri</v>
      </c>
      <c r="C3" s="146"/>
    </row>
    <row r="4" spans="1:4">
      <c r="A4" s="2"/>
      <c r="B4" s="2"/>
      <c r="C4" s="2"/>
    </row>
    <row r="5" spans="1:4" ht="18">
      <c r="A5" s="6" t="s">
        <v>1050</v>
      </c>
      <c r="B5" s="7"/>
      <c r="C5" s="8"/>
    </row>
    <row r="6" spans="1:4">
      <c r="A6" s="9" t="s">
        <v>1051</v>
      </c>
      <c r="B6" s="10"/>
      <c r="C6" s="11"/>
    </row>
    <row r="7" spans="1:4" ht="18.75">
      <c r="A7" s="107"/>
      <c r="B7" s="2"/>
      <c r="C7" s="2"/>
    </row>
    <row r="8" spans="1:4">
      <c r="A8" s="1" t="s">
        <v>783</v>
      </c>
      <c r="B8" s="1" t="s">
        <v>790</v>
      </c>
      <c r="C8" s="1" t="s">
        <v>782</v>
      </c>
    </row>
    <row r="9" spans="1:4">
      <c r="A9" s="12">
        <v>1</v>
      </c>
      <c r="B9" s="12" t="s">
        <v>1068</v>
      </c>
      <c r="C9" s="12">
        <v>1</v>
      </c>
    </row>
    <row r="10" spans="1:4">
      <c r="A10" s="12">
        <v>2</v>
      </c>
      <c r="B10" s="12" t="s">
        <v>1069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10" sqref="A10"/>
    </sheetView>
  </sheetViews>
  <sheetFormatPr defaultRowHeight="12.75"/>
  <cols>
    <col min="1" max="1" width="5" style="12" customWidth="1"/>
    <col min="2" max="2" width="71.375" style="12" customWidth="1"/>
    <col min="3" max="16384" width="9" style="2"/>
  </cols>
  <sheetData>
    <row r="1" spans="1:3">
      <c r="A1" s="1" t="s">
        <v>785</v>
      </c>
      <c r="B1" s="13" t="str">
        <f>IF('1_GO'!C3="","",'1_GO'!C3)</f>
        <v>MUHASEBAT Süreç Grubu</v>
      </c>
      <c r="C1" s="35" t="s">
        <v>809</v>
      </c>
    </row>
    <row r="2" spans="1:3">
      <c r="A2" s="1" t="s">
        <v>787</v>
      </c>
      <c r="B2" s="4" t="str">
        <f>IF('1_GO'!C4="","",'1_GO'!C4)</f>
        <v>Ay ve Yıl Sonu Muhasebeleştirme ana süreci</v>
      </c>
    </row>
    <row r="3" spans="1:3">
      <c r="A3" s="1" t="s">
        <v>786</v>
      </c>
      <c r="B3" s="5" t="str">
        <f>IF('1_GO'!C5="","",'1_GO'!C5)</f>
        <v>Aysonu Muhasebeleştirme İşlemleri</v>
      </c>
    </row>
    <row r="4" spans="1:3">
      <c r="A4" s="2"/>
      <c r="B4" s="2"/>
    </row>
    <row r="5" spans="1:3" ht="18">
      <c r="A5" s="6" t="s">
        <v>793</v>
      </c>
      <c r="B5" s="8"/>
    </row>
    <row r="6" spans="1:3">
      <c r="A6" s="9" t="s">
        <v>794</v>
      </c>
      <c r="B6" s="11"/>
    </row>
    <row r="7" spans="1:3">
      <c r="A7" s="3"/>
      <c r="B7" s="2"/>
    </row>
    <row r="8" spans="1:3">
      <c r="A8" s="1" t="s">
        <v>783</v>
      </c>
      <c r="B8" s="1" t="s">
        <v>795</v>
      </c>
    </row>
    <row r="9" spans="1:3">
      <c r="A9" s="12">
        <v>1</v>
      </c>
      <c r="B9" s="12" t="s">
        <v>1070</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9" sqref="B9"/>
    </sheetView>
  </sheetViews>
  <sheetFormatPr defaultRowHeight="12.75"/>
  <cols>
    <col min="1" max="1" width="5" style="12" customWidth="1"/>
    <col min="2" max="2" width="79" style="12" customWidth="1"/>
    <col min="3" max="16384" width="9" style="2"/>
  </cols>
  <sheetData>
    <row r="1" spans="1:3">
      <c r="A1" s="1" t="s">
        <v>785</v>
      </c>
      <c r="B1" s="13" t="str">
        <f>IF('1_GO'!C3="","",'1_GO'!C3)</f>
        <v>MUHASEBAT Süreç Grubu</v>
      </c>
      <c r="C1" s="35" t="s">
        <v>809</v>
      </c>
    </row>
    <row r="2" spans="1:3">
      <c r="A2" s="1" t="s">
        <v>787</v>
      </c>
      <c r="B2" s="4" t="str">
        <f>IF('1_GO'!C4="","",'1_GO'!C4)</f>
        <v>Ay ve Yıl Sonu Muhasebeleştirme ana süreci</v>
      </c>
    </row>
    <row r="3" spans="1:3">
      <c r="A3" s="1" t="s">
        <v>786</v>
      </c>
      <c r="B3" s="5" t="str">
        <f>IF('1_GO'!C5="","",'1_GO'!C5)</f>
        <v>Aysonu Muhasebeleştirme İşlemleri</v>
      </c>
    </row>
    <row r="4" spans="1:3">
      <c r="A4" s="2"/>
      <c r="B4" s="2"/>
    </row>
    <row r="5" spans="1:3" ht="18">
      <c r="A5" s="6" t="s">
        <v>444</v>
      </c>
      <c r="B5" s="8"/>
    </row>
    <row r="6" spans="1:3">
      <c r="A6" s="9"/>
      <c r="B6" s="11"/>
    </row>
    <row r="7" spans="1:3">
      <c r="A7" s="3"/>
      <c r="B7" s="2"/>
    </row>
    <row r="8" spans="1:3">
      <c r="A8" s="1" t="s">
        <v>783</v>
      </c>
      <c r="B8" s="1" t="s">
        <v>801</v>
      </c>
    </row>
    <row r="9" spans="1:3">
      <c r="A9" s="12">
        <v>1</v>
      </c>
      <c r="B9" s="12" t="s">
        <v>1071</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10" sqref="A10"/>
    </sheetView>
  </sheetViews>
  <sheetFormatPr defaultRowHeight="12.75"/>
  <cols>
    <col min="1" max="1" width="5" style="12" customWidth="1"/>
    <col min="2" max="2" width="80.25" style="12" customWidth="1"/>
    <col min="3" max="16384" width="9" style="2"/>
  </cols>
  <sheetData>
    <row r="1" spans="1:3">
      <c r="A1" s="1" t="s">
        <v>785</v>
      </c>
      <c r="B1" s="13" t="str">
        <f>IF('1_GO'!C3="","",'1_GO'!C3)</f>
        <v>MUHASEBAT Süreç Grubu</v>
      </c>
      <c r="C1" s="35" t="s">
        <v>809</v>
      </c>
    </row>
    <row r="2" spans="1:3">
      <c r="A2" s="1" t="s">
        <v>787</v>
      </c>
      <c r="B2" s="4" t="str">
        <f>IF('1_GO'!C4="","",'1_GO'!C4)</f>
        <v>Ay ve Yıl Sonu Muhasebeleştirme ana süreci</v>
      </c>
    </row>
    <row r="3" spans="1:3">
      <c r="A3" s="1" t="s">
        <v>786</v>
      </c>
      <c r="B3" s="5" t="str">
        <f>IF('1_GO'!C5="","",'1_GO'!C5)</f>
        <v>Aysonu Muhasebeleştirme İşlemleri</v>
      </c>
    </row>
    <row r="4" spans="1:3">
      <c r="A4" s="2"/>
      <c r="B4" s="2"/>
    </row>
    <row r="5" spans="1:3" ht="18">
      <c r="A5" s="6" t="s">
        <v>445</v>
      </c>
      <c r="B5" s="8"/>
    </row>
    <row r="6" spans="1:3">
      <c r="A6" s="9"/>
      <c r="B6" s="11"/>
    </row>
    <row r="7" spans="1:3">
      <c r="A7" s="3"/>
      <c r="B7" s="2"/>
    </row>
    <row r="8" spans="1:3">
      <c r="A8" s="1" t="s">
        <v>783</v>
      </c>
      <c r="B8" s="1" t="s">
        <v>802</v>
      </c>
    </row>
    <row r="9" spans="1:3">
      <c r="A9" s="12">
        <v>1</v>
      </c>
      <c r="B9" s="12" t="s">
        <v>1091</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A10" sqref="A10"/>
    </sheetView>
  </sheetViews>
  <sheetFormatPr defaultRowHeight="12.75"/>
  <cols>
    <col min="1" max="1" width="5" style="12" customWidth="1"/>
    <col min="2" max="2" width="78" style="12" customWidth="1"/>
    <col min="3" max="16384" width="9" style="2"/>
  </cols>
  <sheetData>
    <row r="1" spans="1:3">
      <c r="A1" s="1" t="s">
        <v>785</v>
      </c>
      <c r="B1" s="13" t="str">
        <f>IF('1_GO'!C3="","",'1_GO'!C3)</f>
        <v>MUHASEBAT Süreç Grubu</v>
      </c>
      <c r="C1" s="35" t="s">
        <v>809</v>
      </c>
    </row>
    <row r="2" spans="1:3">
      <c r="A2" s="1" t="s">
        <v>787</v>
      </c>
      <c r="B2" s="4" t="str">
        <f>IF('1_GO'!C4="","",'1_GO'!C4)</f>
        <v>Ay ve Yıl Sonu Muhasebeleştirme ana süreci</v>
      </c>
    </row>
    <row r="3" spans="1:3">
      <c r="A3" s="1" t="s">
        <v>786</v>
      </c>
      <c r="B3" s="5" t="str">
        <f>IF('1_GO'!C5="","",'1_GO'!C5)</f>
        <v>Aysonu Muhasebeleştirme İşlemleri</v>
      </c>
    </row>
    <row r="4" spans="1:3">
      <c r="A4" s="2"/>
      <c r="B4" s="2"/>
    </row>
    <row r="5" spans="1:3" ht="18">
      <c r="A5" s="6" t="s">
        <v>446</v>
      </c>
      <c r="B5" s="8"/>
    </row>
    <row r="6" spans="1:3">
      <c r="A6" s="9"/>
      <c r="B6" s="11"/>
    </row>
    <row r="7" spans="1:3">
      <c r="A7" s="3"/>
      <c r="B7" s="2"/>
    </row>
    <row r="8" spans="1:3">
      <c r="A8" s="1" t="s">
        <v>783</v>
      </c>
      <c r="B8" s="1" t="s">
        <v>803</v>
      </c>
    </row>
    <row r="9" spans="1:3">
      <c r="A9" s="113" t="s">
        <v>1077</v>
      </c>
      <c r="B9" s="113" t="s">
        <v>1076</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cp:lastModifiedBy>
  <cp:lastPrinted>2014-05-27T11:27:53Z</cp:lastPrinted>
  <dcterms:created xsi:type="dcterms:W3CDTF">2011-03-10T05:19:50Z</dcterms:created>
  <dcterms:modified xsi:type="dcterms:W3CDTF">2014-10-20T18:05:29Z</dcterms:modified>
</cp:coreProperties>
</file>